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41" activeTab="9"/>
  </bookViews>
  <sheets>
    <sheet name="1" sheetId="1" r:id="rId1"/>
    <sheet name="2" sheetId="2" r:id="rId2"/>
    <sheet name="3" sheetId="3" r:id="rId3"/>
    <sheet name="4,5" sheetId="4" r:id="rId4"/>
    <sheet name="6,7" sheetId="5" r:id="rId5"/>
    <sheet name="8,9" sheetId="6" r:id="rId6"/>
    <sheet name="10,11" sheetId="7" r:id="rId7"/>
    <sheet name="12,13,14" sheetId="8" r:id="rId8"/>
    <sheet name="15" sheetId="9" r:id="rId9"/>
    <sheet name="16, 16Э" sheetId="10" r:id="rId10"/>
    <sheet name="17" sheetId="11" r:id="rId11"/>
    <sheet name="18,19" sheetId="12" r:id="rId12"/>
    <sheet name="20" sheetId="13" r:id="rId13"/>
    <sheet name="21,21Э,22" sheetId="14" r:id="rId14"/>
    <sheet name="23,24" sheetId="15" r:id="rId15"/>
    <sheet name="25,26,27" sheetId="16" r:id="rId16"/>
    <sheet name="28,29,30" sheetId="17" r:id="rId17"/>
    <sheet name="34,35,36,37" sheetId="18" r:id="rId18"/>
    <sheet name="38,39,39Э" sheetId="19" r:id="rId19"/>
  </sheets>
  <definedNames/>
  <calcPr fullCalcOnLoad="1"/>
</workbook>
</file>

<file path=xl/sharedStrings.xml><?xml version="1.0" encoding="utf-8"?>
<sst xmlns="http://schemas.openxmlformats.org/spreadsheetml/2006/main" count="1486" uniqueCount="949">
  <si>
    <t>Маршрут 12 (по рабочим дням)</t>
  </si>
  <si>
    <t>Маршрут 12 (по выходным дням)</t>
  </si>
  <si>
    <t>6.38</t>
  </si>
  <si>
    <t>16.22</t>
  </si>
  <si>
    <t>10.31</t>
  </si>
  <si>
    <t>Маршрут 22 (по рабочим дням)</t>
  </si>
  <si>
    <t>Маршрут 22 (по выходным дням)</t>
  </si>
  <si>
    <t>19.19</t>
  </si>
  <si>
    <t>9.08</t>
  </si>
  <si>
    <t>Маршрут 36 (по рабочим дням)</t>
  </si>
  <si>
    <t>Маршрут 36 (по выходным дням)</t>
  </si>
  <si>
    <t>21.16</t>
  </si>
  <si>
    <t>00.16</t>
  </si>
  <si>
    <t>13.56</t>
  </si>
  <si>
    <t>(ж/д вокзал – на Подкрыжаки)</t>
  </si>
  <si>
    <t>7.47</t>
  </si>
  <si>
    <t>10.19</t>
  </si>
  <si>
    <t>16.04</t>
  </si>
  <si>
    <t>14.49</t>
  </si>
  <si>
    <t>21.54</t>
  </si>
  <si>
    <t>11.34</t>
  </si>
  <si>
    <t>(ж/д вокзал)</t>
  </si>
  <si>
    <t>(Фолюш)</t>
  </si>
  <si>
    <t>(Советская площадь)</t>
  </si>
  <si>
    <t>Маршрут 3 (рабочие дни)</t>
  </si>
  <si>
    <t>Маршрут 3 (выходные дни)</t>
  </si>
  <si>
    <t>Маршрут 4 (рабочие дни)</t>
  </si>
  <si>
    <t>Маршрут 4 (выходные дни)</t>
  </si>
  <si>
    <t>(ул.Тавлая)</t>
  </si>
  <si>
    <t>(Райсельхозтехника)</t>
  </si>
  <si>
    <t>Маршрут 6 (рабочие дни)</t>
  </si>
  <si>
    <t>(ул.Репина)</t>
  </si>
  <si>
    <t>Маршрут 6 (выходные дни)</t>
  </si>
  <si>
    <t>Маршрут 7 (рабочие дни)</t>
  </si>
  <si>
    <t>Маршрут 7 (выходные дни)</t>
  </si>
  <si>
    <t>(КСМ – на ул.Домбровского)</t>
  </si>
  <si>
    <t>(ул.Домбровского – на КСМ)</t>
  </si>
  <si>
    <t>(ул.Домбровского – на ул.Репина)</t>
  </si>
  <si>
    <t>Маршрут 8 (рабочие дни)</t>
  </si>
  <si>
    <t xml:space="preserve"> 5.40 </t>
  </si>
  <si>
    <t>(Вишневец)</t>
  </si>
  <si>
    <t>(ул.Врублевского)</t>
  </si>
  <si>
    <t>(ул.Славинского)</t>
  </si>
  <si>
    <t>Маршрут 10 (выходные дни)</t>
  </si>
  <si>
    <t>Маршрут 10 (рабочие дни)</t>
  </si>
  <si>
    <t>Маршрут 11 (рабочие дни)</t>
  </si>
  <si>
    <t>Маршрут 11 (выходные дни)</t>
  </si>
  <si>
    <t>(СМУ-4)</t>
  </si>
  <si>
    <t>Маршрут 13 (рабочие дни)</t>
  </si>
  <si>
    <t>Маршрут 13 (выходные дни)</t>
  </si>
  <si>
    <t>Маршрут 14 (рабочие дни)</t>
  </si>
  <si>
    <t>(РСУ-2)</t>
  </si>
  <si>
    <t>Маршрут 15 (рабочие дни)</t>
  </si>
  <si>
    <t>(ул.Карского)</t>
  </si>
  <si>
    <t>Маршрут 17 (рабочие дни)</t>
  </si>
  <si>
    <t>Маршрут 17 (выходные дни)</t>
  </si>
  <si>
    <t>(средняя школа № 3)</t>
  </si>
  <si>
    <t>Маршрут 18 (рабочие дни)</t>
  </si>
  <si>
    <t>Маршрут 18 (выходные дни)</t>
  </si>
  <si>
    <t>(5-я поликлиника – на ул.Карского)</t>
  </si>
  <si>
    <t>Маршрут 20 (рабочие дни)</t>
  </si>
  <si>
    <t>Маршрут 20 (выходные дни)</t>
  </si>
  <si>
    <t>(ул.Домбровского)</t>
  </si>
  <si>
    <t>Маршрут 21 (рабочие дни)</t>
  </si>
  <si>
    <t>Маршрут 21 (выходные дни)</t>
  </si>
  <si>
    <t>(п.Южный)</t>
  </si>
  <si>
    <t>Маршрут 23 (рабочие дни)</t>
  </si>
  <si>
    <t>(Химволокно)</t>
  </si>
  <si>
    <t>Маршрут 23 (выходные дни)</t>
  </si>
  <si>
    <t>Маршрут 24 (рабочие дни)</t>
  </si>
  <si>
    <t>(д.Зарица)</t>
  </si>
  <si>
    <t>Маршрут 26 (выходные дни)</t>
  </si>
  <si>
    <t>Маршрут 26 (рабочие дни)</t>
  </si>
  <si>
    <t>Маршрут 27 (рабочие дни)</t>
  </si>
  <si>
    <t>Маршрут 28 (рабочие дни)</t>
  </si>
  <si>
    <t>Маршрут 28 (выходные дни)</t>
  </si>
  <si>
    <t>Маршрут 29 (рабочие дни)</t>
  </si>
  <si>
    <t>Маршрут 30 (рабочие дни)</t>
  </si>
  <si>
    <t>(КСМ)</t>
  </si>
  <si>
    <t>(Южный рынок)</t>
  </si>
  <si>
    <t>Маршрут 1 (рабочие дни)</t>
  </si>
  <si>
    <t>(Рем.-Мех. Завод)</t>
  </si>
  <si>
    <t>(Автовокзал)</t>
  </si>
  <si>
    <t>Маршрут 2 (рабочие дни)</t>
  </si>
  <si>
    <t>примечание:  отправление от Аульса на п.Береговой –</t>
  </si>
  <si>
    <t xml:space="preserve"> отправление от п.Береговой  -</t>
  </si>
  <si>
    <t>(Гроднозеленстрой)</t>
  </si>
  <si>
    <t>(Аграрный университет)</t>
  </si>
  <si>
    <t>(п.Барановичи)</t>
  </si>
  <si>
    <t xml:space="preserve"> отправление от п.Береговой -</t>
  </si>
  <si>
    <t>Маршрут 24 (выходные дни)</t>
  </si>
  <si>
    <t xml:space="preserve">отправление от УПП “Дорожник”– </t>
  </si>
  <si>
    <t>отправление от CП “Теста”–</t>
  </si>
  <si>
    <t>(Областная филармония)</t>
  </si>
  <si>
    <t>Маршрут 16 "Э" (выходные дни)</t>
  </si>
  <si>
    <t>Маршрут 29 (выходные дни)</t>
  </si>
  <si>
    <t>Маршрут 19 (по выходным дням)</t>
  </si>
  <si>
    <t>Маршрут 19 (по рабочим дням)</t>
  </si>
  <si>
    <t>(5-я поликлиника – на ж/д вокзал)</t>
  </si>
  <si>
    <t>Маршрут 16 (рабочие дни)</t>
  </si>
  <si>
    <t>Маршрут 16 (выходные дни)</t>
  </si>
  <si>
    <t>(Городская больница № 3)</t>
  </si>
  <si>
    <t>17.15</t>
  </si>
  <si>
    <t>8.58</t>
  </si>
  <si>
    <t>9.24</t>
  </si>
  <si>
    <t>18.29</t>
  </si>
  <si>
    <t>5.58</t>
  </si>
  <si>
    <t>6.36</t>
  </si>
  <si>
    <t>7.02</t>
  </si>
  <si>
    <t>7.14</t>
  </si>
  <si>
    <t>7.26</t>
  </si>
  <si>
    <t>7.38</t>
  </si>
  <si>
    <t>10.09</t>
  </si>
  <si>
    <t>12.55</t>
  </si>
  <si>
    <t>14.35</t>
  </si>
  <si>
    <t>7.56</t>
  </si>
  <si>
    <t>9.36</t>
  </si>
  <si>
    <t>10.35</t>
  </si>
  <si>
    <t>16.21</t>
  </si>
  <si>
    <t>9.54</t>
  </si>
  <si>
    <t>10.24</t>
  </si>
  <si>
    <t>12.13</t>
  </si>
  <si>
    <t>14.53</t>
  </si>
  <si>
    <t>17.18</t>
  </si>
  <si>
    <t>17.33</t>
  </si>
  <si>
    <t>16.07</t>
  </si>
  <si>
    <t>18.08</t>
  </si>
  <si>
    <t>16.40</t>
  </si>
  <si>
    <t>9.13</t>
  </si>
  <si>
    <t>6.51</t>
  </si>
  <si>
    <t>9.31</t>
  </si>
  <si>
    <t>12.11</t>
  </si>
  <si>
    <t>13.31</t>
  </si>
  <si>
    <t>14.25</t>
  </si>
  <si>
    <t>9.00</t>
  </si>
  <si>
    <t>14.20</t>
  </si>
  <si>
    <t>17.53</t>
  </si>
  <si>
    <t>19.40</t>
  </si>
  <si>
    <t>6.15</t>
  </si>
  <si>
    <t>9.20</t>
  </si>
  <si>
    <t>14.56</t>
  </si>
  <si>
    <t>10.56</t>
  </si>
  <si>
    <t>8.49</t>
  </si>
  <si>
    <t>16.57</t>
  </si>
  <si>
    <t>11.37</t>
  </si>
  <si>
    <t>9.07</t>
  </si>
  <si>
    <t>9.21</t>
  </si>
  <si>
    <t>Маршрут 25 (выходные дни)</t>
  </si>
  <si>
    <t>Маршрут 25 (рабочие дни)</t>
  </si>
  <si>
    <t>(Девятовка - 5)</t>
  </si>
  <si>
    <t>6.27</t>
  </si>
  <si>
    <t>13.24</t>
  </si>
  <si>
    <t>15.29</t>
  </si>
  <si>
    <t>17.51</t>
  </si>
  <si>
    <t>8.13</t>
  </si>
  <si>
    <t>11.46</t>
  </si>
  <si>
    <t>12.49</t>
  </si>
  <si>
    <t>9.48</t>
  </si>
  <si>
    <t>12.34</t>
  </si>
  <si>
    <t>15.10</t>
  </si>
  <si>
    <t>9.55</t>
  </si>
  <si>
    <t>18.26</t>
  </si>
  <si>
    <t>13.07</t>
  </si>
  <si>
    <t>13.59</t>
  </si>
  <si>
    <t>19.37</t>
  </si>
  <si>
    <t>6.45</t>
  </si>
  <si>
    <t>6.59</t>
  </si>
  <si>
    <t>12.31</t>
  </si>
  <si>
    <t>15.31</t>
  </si>
  <si>
    <t>6.12</t>
  </si>
  <si>
    <t>19.02</t>
  </si>
  <si>
    <t>9.45</t>
  </si>
  <si>
    <t>13.42</t>
  </si>
  <si>
    <t>8.02</t>
  </si>
  <si>
    <t>11.38</t>
  </si>
  <si>
    <t>11.56</t>
  </si>
  <si>
    <t>7.32</t>
  </si>
  <si>
    <t>13.09</t>
  </si>
  <si>
    <t>7.23</t>
  </si>
  <si>
    <t>8.37</t>
  </si>
  <si>
    <t>21.33</t>
  </si>
  <si>
    <t>22.27</t>
  </si>
  <si>
    <t>11.23</t>
  </si>
  <si>
    <t>14.00</t>
  </si>
  <si>
    <t>15.46</t>
  </si>
  <si>
    <t>23.05</t>
  </si>
  <si>
    <t>7.49</t>
  </si>
  <si>
    <t>18.44</t>
  </si>
  <si>
    <t>13.45</t>
  </si>
  <si>
    <t>10.42</t>
  </si>
  <si>
    <t>11.10</t>
  </si>
  <si>
    <t>8.43</t>
  </si>
  <si>
    <t>(Дом Науки и Техники)</t>
  </si>
  <si>
    <t>13.19</t>
  </si>
  <si>
    <t>отправление от Фолюша на СП “Теста” –</t>
  </si>
  <si>
    <t>отправление от Фолюша на УПП “Дорожник” –</t>
  </si>
  <si>
    <t xml:space="preserve">     </t>
  </si>
  <si>
    <t xml:space="preserve">         отправление от Фолюша на СП “Теста” –</t>
  </si>
  <si>
    <t xml:space="preserve">                  отправление от УПП “Дорожник” –</t>
  </si>
  <si>
    <t xml:space="preserve">                           отправление от CП “Теста” –</t>
  </si>
  <si>
    <t>11.02</t>
  </si>
  <si>
    <t>(Кинотеатр "Восток")</t>
  </si>
  <si>
    <t>(Роддом)</t>
  </si>
  <si>
    <t>(Мясокомбинат)</t>
  </si>
  <si>
    <t>(Санаторий "Неман")</t>
  </si>
  <si>
    <t>(Кладбище "Аульс")</t>
  </si>
  <si>
    <t>(Обувная фабрика – на Фолюш)</t>
  </si>
  <si>
    <t>5.48</t>
  </si>
  <si>
    <t xml:space="preserve"> </t>
  </si>
  <si>
    <t>(Рынок "Южный")</t>
  </si>
  <si>
    <t>Маршрут 37 (по всем дням)</t>
  </si>
  <si>
    <t>(п. Фабричный)</t>
  </si>
  <si>
    <t>10.00</t>
  </si>
  <si>
    <t>(Строительный лицей)</t>
  </si>
  <si>
    <t>(пр. Клецкова)</t>
  </si>
  <si>
    <t>(обувная фабрика - в центр)</t>
  </si>
  <si>
    <t>(Колбасино)</t>
  </si>
  <si>
    <t>(обувная фабрика – на Фолюш)</t>
  </si>
  <si>
    <t>8.34</t>
  </si>
  <si>
    <t>(театр кукол)</t>
  </si>
  <si>
    <t>(центр занятости)</t>
  </si>
  <si>
    <t>20.22</t>
  </si>
  <si>
    <t>8.10</t>
  </si>
  <si>
    <t>8.25</t>
  </si>
  <si>
    <t>6.03</t>
  </si>
  <si>
    <t>22.09</t>
  </si>
  <si>
    <t>16.42</t>
  </si>
  <si>
    <t>23.38</t>
  </si>
  <si>
    <t>14.18</t>
  </si>
  <si>
    <t>8.20</t>
  </si>
  <si>
    <t>20.58</t>
  </si>
  <si>
    <t>18.43</t>
  </si>
  <si>
    <t>23.20</t>
  </si>
  <si>
    <t>12.48</t>
  </si>
  <si>
    <t>17.32</t>
  </si>
  <si>
    <t>22.44</t>
  </si>
  <si>
    <t>15.11</t>
  </si>
  <si>
    <t>23.55</t>
  </si>
  <si>
    <t>5.25</t>
  </si>
  <si>
    <t>6.21</t>
  </si>
  <si>
    <t>7.09</t>
  </si>
  <si>
    <t>11.58</t>
  </si>
  <si>
    <t>19.04</t>
  </si>
  <si>
    <t>10.18</t>
  </si>
  <si>
    <t>20.43</t>
  </si>
  <si>
    <t>(Рем.-мех. завод)</t>
  </si>
  <si>
    <t>(Погораны)</t>
  </si>
  <si>
    <t>(обувная ф-ка - на п.Барановичи)</t>
  </si>
  <si>
    <t>(центр мебели "Пинскдрев")</t>
  </si>
  <si>
    <t>(кинотеатр "Восток")</t>
  </si>
  <si>
    <t>(ст. Аульс)</t>
  </si>
  <si>
    <t>(ул. Молодёжная)</t>
  </si>
  <si>
    <t>(Обувная ф-ка – на Химволокно)</t>
  </si>
  <si>
    <t>("Белвторполимер")</t>
  </si>
  <si>
    <t xml:space="preserve">примечание: отправление от п. Барановичи по окончании работы на маршруте - </t>
  </si>
  <si>
    <t>(ул.Белые Росы)</t>
  </si>
  <si>
    <t>Маршрут 35 (по рабочим дням)</t>
  </si>
  <si>
    <t>(п. Барановичи)</t>
  </si>
  <si>
    <t>(ул. Белые Росы)</t>
  </si>
  <si>
    <t>Маршрут 5 (по выходным дням)</t>
  </si>
  <si>
    <t>Маршрут 5 (по рабочим дням)</t>
  </si>
  <si>
    <t>примечание: отправление от п. Барановичи по окончании работы - 9.20   19.09   22.17</t>
  </si>
  <si>
    <t>(Советская площадь – на Фолюш)</t>
  </si>
  <si>
    <t>Маршрут 21 "Э" (выходные дни)</t>
  </si>
  <si>
    <t>(ул. Тавлая)</t>
  </si>
  <si>
    <t>(Горбольница №3)</t>
  </si>
  <si>
    <t>Маршрут 34 (по рабочим дням)</t>
  </si>
  <si>
    <t>Маршрут 34 (по выходным дням)</t>
  </si>
  <si>
    <t>Маршрут 38 (по выходным дням)</t>
  </si>
  <si>
    <t>Маршрут 38 (по рабочим дням)</t>
  </si>
  <si>
    <t>(Табачная фабрика)</t>
  </si>
  <si>
    <t>(п.Зарица)</t>
  </si>
  <si>
    <t>(железнодорожный вокзал)</t>
  </si>
  <si>
    <t>Маршрут 9 (по всем дням)</t>
  </si>
  <si>
    <t>Маршрут 39 "Э" (выходные дни)</t>
  </si>
  <si>
    <t>Маршрут 39 (по всем дням, кроме понедельника)</t>
  </si>
  <si>
    <t>примечание: отправление от Вишневца на Колбасино - 22.48</t>
  </si>
  <si>
    <t xml:space="preserve">                    отправление от Колбасино - 23.21</t>
  </si>
  <si>
    <t>Маршрут 1 (суббота)</t>
  </si>
  <si>
    <t>Маршрут 1 (воскресенье)</t>
  </si>
  <si>
    <t>18:05</t>
  </si>
  <si>
    <t>19:03</t>
  </si>
  <si>
    <t xml:space="preserve"> 15:59</t>
  </si>
  <si>
    <t xml:space="preserve"> 10:45 </t>
  </si>
  <si>
    <t xml:space="preserve"> 14:20</t>
  </si>
  <si>
    <t xml:space="preserve"> 10:15 </t>
  </si>
  <si>
    <t xml:space="preserve"> 11:15</t>
  </si>
  <si>
    <t xml:space="preserve"> 12:50 </t>
  </si>
  <si>
    <t xml:space="preserve"> 13:50 </t>
  </si>
  <si>
    <t xml:space="preserve"> 14:50 </t>
  </si>
  <si>
    <t xml:space="preserve"> 5:59 </t>
  </si>
  <si>
    <t xml:space="preserve"> 14:52 </t>
  </si>
  <si>
    <t xml:space="preserve"> 7:50 </t>
  </si>
  <si>
    <t>7:42</t>
  </si>
  <si>
    <t>(ул:Репина)</t>
  </si>
  <si>
    <t>(ул:Белые Росы)</t>
  </si>
  <si>
    <t>(ул:Домбровского – на ул: Тавлая)</t>
  </si>
  <si>
    <t>(ул:Домбровского – на ул:Репина)</t>
  </si>
  <si>
    <t>(ул:Домбровского – на ул: Б: Росы)</t>
  </si>
  <si>
    <t>(ул:Пригородная)</t>
  </si>
  <si>
    <t>(ул:Лидская)</t>
  </si>
  <si>
    <t>(от ул:Пригородная)</t>
  </si>
  <si>
    <t>(ул:Тавлая)</t>
  </si>
  <si>
    <t xml:space="preserve"> 7:40 </t>
  </si>
  <si>
    <t xml:space="preserve"> 14:15 </t>
  </si>
  <si>
    <t xml:space="preserve"> 8:17 </t>
  </si>
  <si>
    <t xml:space="preserve"> 16:36</t>
  </si>
  <si>
    <t xml:space="preserve"> 6:16 </t>
  </si>
  <si>
    <t xml:space="preserve"> 14:45 </t>
  </si>
  <si>
    <t xml:space="preserve"> 16:43</t>
  </si>
  <si>
    <t xml:space="preserve"> 7:03 </t>
  </si>
  <si>
    <t xml:space="preserve"> 9:04 </t>
  </si>
  <si>
    <t xml:space="preserve"> 15:22 </t>
  </si>
  <si>
    <t xml:space="preserve"> 17:20</t>
  </si>
  <si>
    <t xml:space="preserve"> 8:54 </t>
  </si>
  <si>
    <t xml:space="preserve"> 15:29 </t>
  </si>
  <si>
    <t xml:space="preserve"> 17:13</t>
  </si>
  <si>
    <t xml:space="preserve"> 9:31 </t>
  </si>
  <si>
    <t xml:space="preserve"> 16:06 </t>
  </si>
  <si>
    <t xml:space="preserve"> 17:50</t>
  </si>
  <si>
    <t>15:4916:5818:07</t>
  </si>
  <si>
    <t xml:space="preserve"> 6:24 </t>
  </si>
  <si>
    <t xml:space="preserve">  8:30 </t>
  </si>
  <si>
    <t xml:space="preserve"> 12:59 </t>
  </si>
  <si>
    <t xml:space="preserve"> 5:43 </t>
  </si>
  <si>
    <t xml:space="preserve"> 7:27 </t>
  </si>
  <si>
    <t xml:space="preserve">  9:11 </t>
  </si>
  <si>
    <t xml:space="preserve"> 15:43 </t>
  </si>
  <si>
    <t xml:space="preserve"> 17:26</t>
  </si>
  <si>
    <t xml:space="preserve"> 6:46 </t>
  </si>
  <si>
    <t xml:space="preserve">  8:53 </t>
  </si>
  <si>
    <t xml:space="preserve"> 14:21 </t>
  </si>
  <si>
    <t xml:space="preserve"> 6:05 </t>
  </si>
  <si>
    <t xml:space="preserve"> 7:49 </t>
  </si>
  <si>
    <t xml:space="preserve"> 10:56 </t>
  </si>
  <si>
    <t xml:space="preserve"> 17:46</t>
  </si>
  <si>
    <t xml:space="preserve"> 7:08 </t>
  </si>
  <si>
    <t xml:space="preserve">  9:08 </t>
  </si>
  <si>
    <t xml:space="preserve"> 6:27 </t>
  </si>
  <si>
    <t xml:space="preserve"> 8:12 </t>
  </si>
  <si>
    <t xml:space="preserve"> 12:18 </t>
  </si>
  <si>
    <t xml:space="preserve"> 16:24 </t>
  </si>
  <si>
    <t xml:space="preserve"> 7:31 </t>
  </si>
  <si>
    <t xml:space="preserve">  9:52 </t>
  </si>
  <si>
    <t xml:space="preserve"> 6:50 </t>
  </si>
  <si>
    <t xml:space="preserve"> 8:27 </t>
  </si>
  <si>
    <t xml:space="preserve"> 13:40 </t>
  </si>
  <si>
    <t xml:space="preserve"> 16:45</t>
  </si>
  <si>
    <t xml:space="preserve"> 7:46 </t>
  </si>
  <si>
    <t xml:space="preserve"> 7:05 </t>
  </si>
  <si>
    <t xml:space="preserve"> 8:49 </t>
  </si>
  <si>
    <t xml:space="preserve">  8:08 </t>
  </si>
  <si>
    <t xml:space="preserve"> 11:37 </t>
  </si>
  <si>
    <t xml:space="preserve"> 16:45 </t>
  </si>
  <si>
    <t>9:32   9:47   10:31   18:27   18:46   19:27   22:39</t>
  </si>
  <si>
    <t xml:space="preserve"> 5:26 </t>
  </si>
  <si>
    <t xml:space="preserve">  7:53 </t>
  </si>
  <si>
    <t xml:space="preserve"> 10:37 </t>
  </si>
  <si>
    <t xml:space="preserve"> 5:58 </t>
  </si>
  <si>
    <t xml:space="preserve"> 9:26 </t>
  </si>
  <si>
    <t xml:space="preserve"> 15:58 </t>
  </si>
  <si>
    <t xml:space="preserve"> 17:41 </t>
  </si>
  <si>
    <t xml:space="preserve"> 5:48 </t>
  </si>
  <si>
    <t xml:space="preserve"> 11:59 </t>
  </si>
  <si>
    <t xml:space="preserve"> 6:20 </t>
  </si>
  <si>
    <t xml:space="preserve"> 8:04 </t>
  </si>
  <si>
    <t xml:space="preserve"> 16:19 </t>
  </si>
  <si>
    <t xml:space="preserve"> 6:10 </t>
  </si>
  <si>
    <t xml:space="preserve"> 13:21 </t>
  </si>
  <si>
    <t xml:space="preserve"> 6:42 </t>
  </si>
  <si>
    <t xml:space="preserve"> 12:33 </t>
  </si>
  <si>
    <t xml:space="preserve"> 6:33 </t>
  </si>
  <si>
    <t xml:space="preserve">  8:52 </t>
  </si>
  <si>
    <t xml:space="preserve"> 14:43 </t>
  </si>
  <si>
    <t xml:space="preserve"> 8:42 </t>
  </si>
  <si>
    <t xml:space="preserve"> 13:55 </t>
  </si>
  <si>
    <t xml:space="preserve"> 17:00 </t>
  </si>
  <si>
    <t xml:space="preserve">  9:15 </t>
  </si>
  <si>
    <t xml:space="preserve"> 15:24 </t>
  </si>
  <si>
    <t xml:space="preserve"> 7:20 </t>
  </si>
  <si>
    <t xml:space="preserve"> 17:20 </t>
  </si>
  <si>
    <t xml:space="preserve">  9:30 </t>
  </si>
  <si>
    <t xml:space="preserve"> 15:45 </t>
  </si>
  <si>
    <t xml:space="preserve"> 10:14 </t>
  </si>
  <si>
    <t xml:space="preserve"> 6:44 </t>
  </si>
  <si>
    <t xml:space="preserve"> 10:05 </t>
  </si>
  <si>
    <t xml:space="preserve"> 19:04</t>
  </si>
  <si>
    <t xml:space="preserve"> 8:41</t>
  </si>
  <si>
    <t xml:space="preserve"> 14:38</t>
  </si>
  <si>
    <t xml:space="preserve"> 7:23 </t>
  </si>
  <si>
    <t xml:space="preserve"> 11:23 </t>
  </si>
  <si>
    <t xml:space="preserve"> 16:35 </t>
  </si>
  <si>
    <t xml:space="preserve"> 20:22</t>
  </si>
  <si>
    <t xml:space="preserve"> 10:44 </t>
  </si>
  <si>
    <t xml:space="preserve"> 15:56</t>
  </si>
  <si>
    <t xml:space="preserve"> 8:02 </t>
  </si>
  <si>
    <t xml:space="preserve"> 12:41 </t>
  </si>
  <si>
    <t xml:space="preserve"> 17:14 </t>
  </si>
  <si>
    <t xml:space="preserve"> 21:40</t>
  </si>
  <si>
    <t xml:space="preserve"> 12:02 </t>
  </si>
  <si>
    <t xml:space="preserve"> 16:35</t>
  </si>
  <si>
    <t xml:space="preserve">  8:02 </t>
  </si>
  <si>
    <t xml:space="preserve"> 13:20</t>
  </si>
  <si>
    <t xml:space="preserve">  8:22 </t>
  </si>
  <si>
    <t xml:space="preserve"> 13:01 </t>
  </si>
  <si>
    <t xml:space="preserve"> 16:55 </t>
  </si>
  <si>
    <t xml:space="preserve">  8:56 </t>
  </si>
  <si>
    <t xml:space="preserve"> 14:53 </t>
  </si>
  <si>
    <t xml:space="preserve"> 18:08</t>
  </si>
  <si>
    <t xml:space="preserve">  9:01 </t>
  </si>
  <si>
    <t xml:space="preserve"> 14:19 </t>
  </si>
  <si>
    <t xml:space="preserve"> 6:59 </t>
  </si>
  <si>
    <t xml:space="preserve"> 10:59 </t>
  </si>
  <si>
    <t xml:space="preserve"> 16:11 </t>
  </si>
  <si>
    <t xml:space="preserve"> 19:58</t>
  </si>
  <si>
    <t xml:space="preserve"> 7:04 </t>
  </si>
  <si>
    <t xml:space="preserve"> 10:25 </t>
  </si>
  <si>
    <t xml:space="preserve"> 7:38 </t>
  </si>
  <si>
    <t xml:space="preserve"> 21:16</t>
  </si>
  <si>
    <t xml:space="preserve"> 16:18 </t>
  </si>
  <si>
    <t xml:space="preserve"> 13:35 </t>
  </si>
  <si>
    <t xml:space="preserve"> 17:29</t>
  </si>
  <si>
    <t xml:space="preserve"> 6:28 </t>
  </si>
  <si>
    <t xml:space="preserve"> 13:53 </t>
  </si>
  <si>
    <t xml:space="preserve"> 17:34 </t>
  </si>
  <si>
    <t xml:space="preserve"> 20:32</t>
  </si>
  <si>
    <t xml:space="preserve"> 6:02 </t>
  </si>
  <si>
    <t xml:space="preserve"> 12:35 </t>
  </si>
  <si>
    <t xml:space="preserve"> 16:08 </t>
  </si>
  <si>
    <t xml:space="preserve"> 11:17 </t>
  </si>
  <si>
    <t xml:space="preserve"> 18:26</t>
  </si>
  <si>
    <t xml:space="preserve"> 21:24</t>
  </si>
  <si>
    <t xml:space="preserve"> 6:54 </t>
  </si>
  <si>
    <t xml:space="preserve"> 13:27 </t>
  </si>
  <si>
    <t xml:space="preserve"> 17:07 </t>
  </si>
  <si>
    <t xml:space="preserve"> 12:09 </t>
  </si>
  <si>
    <t xml:space="preserve"> 15:40 </t>
  </si>
  <si>
    <t xml:space="preserve"> 18:00</t>
  </si>
  <si>
    <t xml:space="preserve"> 20:06</t>
  </si>
  <si>
    <t xml:space="preserve"> 8:38 </t>
  </si>
  <si>
    <t xml:space="preserve"> 11:43 </t>
  </si>
  <si>
    <t xml:space="preserve"> 15:13 </t>
  </si>
  <si>
    <t xml:space="preserve"> 18:22</t>
  </si>
  <si>
    <t xml:space="preserve"> 20:58</t>
  </si>
  <si>
    <t xml:space="preserve"> 5:54 </t>
  </si>
  <si>
    <t xml:space="preserve"> 14:09 </t>
  </si>
  <si>
    <t xml:space="preserve"> 6:18 </t>
  </si>
  <si>
    <t xml:space="preserve">  9:46 </t>
  </si>
  <si>
    <t xml:space="preserve"> 12:51 </t>
  </si>
  <si>
    <t xml:space="preserve"> 19:08</t>
  </si>
  <si>
    <t xml:space="preserve"> 15:01 </t>
  </si>
  <si>
    <t xml:space="preserve"> 7:10 </t>
  </si>
  <si>
    <t xml:space="preserve"> 13:43 </t>
  </si>
  <si>
    <t xml:space="preserve"> 17:23 </t>
  </si>
  <si>
    <t xml:space="preserve"> 19:30</t>
  </si>
  <si>
    <t xml:space="preserve"> 7:36 </t>
  </si>
  <si>
    <t xml:space="preserve"> 11:33 </t>
  </si>
  <si>
    <t xml:space="preserve"> 15:56 </t>
  </si>
  <si>
    <t xml:space="preserve"> 14:35 </t>
  </si>
  <si>
    <t xml:space="preserve"> 8:28 </t>
  </si>
  <si>
    <t xml:space="preserve"> 12:25 </t>
  </si>
  <si>
    <t xml:space="preserve"> 16:51 </t>
  </si>
  <si>
    <t xml:space="preserve"> 21:14</t>
  </si>
  <si>
    <t xml:space="preserve"> 13:17 </t>
  </si>
  <si>
    <t xml:space="preserve"> 19:40</t>
  </si>
  <si>
    <t xml:space="preserve"> 18:58</t>
  </si>
  <si>
    <t xml:space="preserve">  9:20 </t>
  </si>
  <si>
    <t xml:space="preserve"> 17:50 </t>
  </si>
  <si>
    <t xml:space="preserve"> 18:16</t>
  </si>
  <si>
    <t xml:space="preserve"> 18:42</t>
  </si>
  <si>
    <t xml:space="preserve"> 19:56</t>
  </si>
  <si>
    <t xml:space="preserve"> 20:48</t>
  </si>
  <si>
    <t xml:space="preserve"> 5:36 </t>
  </si>
  <si>
    <t xml:space="preserve">  8:36 </t>
  </si>
  <si>
    <t xml:space="preserve"> 12:14 </t>
  </si>
  <si>
    <t xml:space="preserve"> 15:18 </t>
  </si>
  <si>
    <t xml:space="preserve"> 18:14</t>
  </si>
  <si>
    <t xml:space="preserve"> 6:12 </t>
  </si>
  <si>
    <t xml:space="preserve">  9:12 </t>
  </si>
  <si>
    <t xml:space="preserve"> 15:54 </t>
  </si>
  <si>
    <t xml:space="preserve">  9:25 </t>
  </si>
  <si>
    <t xml:space="preserve"> 12:54 </t>
  </si>
  <si>
    <t xml:space="preserve"> 15:50 </t>
  </si>
  <si>
    <t xml:space="preserve"> 19:26</t>
  </si>
  <si>
    <t xml:space="preserve"> 6:48 </t>
  </si>
  <si>
    <t xml:space="preserve"> 13:30 </t>
  </si>
  <si>
    <t xml:space="preserve"> 16:26 </t>
  </si>
  <si>
    <t xml:space="preserve"> 20:21</t>
  </si>
  <si>
    <t xml:space="preserve"> 10:30 </t>
  </si>
  <si>
    <t xml:space="preserve"> 13:26 </t>
  </si>
  <si>
    <t xml:space="preserve"> 16:30 </t>
  </si>
  <si>
    <t xml:space="preserve"> 20:39</t>
  </si>
  <si>
    <t xml:space="preserve"> 7:24 </t>
  </si>
  <si>
    <t xml:space="preserve"> 11:06 </t>
  </si>
  <si>
    <t xml:space="preserve"> 14:02 </t>
  </si>
  <si>
    <t xml:space="preserve"> 17:06 </t>
  </si>
  <si>
    <t xml:space="preserve"> 21:15</t>
  </si>
  <si>
    <t xml:space="preserve"> 11:02 </t>
  </si>
  <si>
    <t xml:space="preserve"> 14:06 </t>
  </si>
  <si>
    <t xml:space="preserve"> 17:02</t>
  </si>
  <si>
    <t xml:space="preserve"> 8:00 </t>
  </si>
  <si>
    <t xml:space="preserve"> 11:38 </t>
  </si>
  <si>
    <t xml:space="preserve"> 14:42 </t>
  </si>
  <si>
    <t xml:space="preserve"> 17:38</t>
  </si>
  <si>
    <t xml:space="preserve"> 11:42 </t>
  </si>
  <si>
    <t xml:space="preserve"> 14:38 </t>
  </si>
  <si>
    <t xml:space="preserve"> 15:14 </t>
  </si>
  <si>
    <t xml:space="preserve"> 5:56</t>
  </si>
  <si>
    <t xml:space="preserve">  8:56</t>
  </si>
  <si>
    <t xml:space="preserve"> 12:34</t>
  </si>
  <si>
    <t xml:space="preserve"> 15:38</t>
  </si>
  <si>
    <t xml:space="preserve"> 18:34</t>
  </si>
  <si>
    <t xml:space="preserve"> 6:31</t>
  </si>
  <si>
    <t xml:space="preserve">  9:31</t>
  </si>
  <si>
    <t xml:space="preserve"> 13:09</t>
  </si>
  <si>
    <t xml:space="preserve"> 16:13</t>
  </si>
  <si>
    <t xml:space="preserve"> 19:17</t>
  </si>
  <si>
    <t xml:space="preserve"> 6:32</t>
  </si>
  <si>
    <t xml:space="preserve">  9:45</t>
  </si>
  <si>
    <t xml:space="preserve"> 13:14</t>
  </si>
  <si>
    <t xml:space="preserve"> 16:10</t>
  </si>
  <si>
    <t xml:space="preserve"> 19:46</t>
  </si>
  <si>
    <t xml:space="preserve"> 7:07</t>
  </si>
  <si>
    <t xml:space="preserve"> 10:20</t>
  </si>
  <si>
    <t xml:space="preserve"> 13:49</t>
  </si>
  <si>
    <t xml:space="preserve"> 20:40</t>
  </si>
  <si>
    <t xml:space="preserve"> 7:08</t>
  </si>
  <si>
    <t xml:space="preserve"> 10:50</t>
  </si>
  <si>
    <t xml:space="preserve"> 13:46</t>
  </si>
  <si>
    <t xml:space="preserve"> 16:50</t>
  </si>
  <si>
    <t xml:space="preserve"> 20:59</t>
  </si>
  <si>
    <t xml:space="preserve"> 7:43</t>
  </si>
  <si>
    <t xml:space="preserve"> 11:25</t>
  </si>
  <si>
    <t xml:space="preserve"> 14:21</t>
  </si>
  <si>
    <t xml:space="preserve"> 21:34</t>
  </si>
  <si>
    <t xml:space="preserve"> 7:44</t>
  </si>
  <si>
    <t xml:space="preserve"> 11:22</t>
  </si>
  <si>
    <t xml:space="preserve"> 14:26</t>
  </si>
  <si>
    <t xml:space="preserve"> 17:22</t>
  </si>
  <si>
    <t xml:space="preserve"> 8:19</t>
  </si>
  <si>
    <t xml:space="preserve"> 11:57</t>
  </si>
  <si>
    <t xml:space="preserve"> 15:01</t>
  </si>
  <si>
    <t xml:space="preserve"> 17:57</t>
  </si>
  <si>
    <t xml:space="preserve"> 8:18</t>
  </si>
  <si>
    <t xml:space="preserve"> 12:02</t>
  </si>
  <si>
    <t xml:space="preserve"> 14:58</t>
  </si>
  <si>
    <t xml:space="preserve"> 18:06</t>
  </si>
  <si>
    <t xml:space="preserve"> 9:08</t>
  </si>
  <si>
    <t xml:space="preserve"> 12:37</t>
  </si>
  <si>
    <t xml:space="preserve"> 15:33</t>
  </si>
  <si>
    <t xml:space="preserve"> 18:41</t>
  </si>
  <si>
    <t>примечание: отправление от очистных сооружений -     8:45  17:11  20:15</t>
  </si>
  <si>
    <t xml:space="preserve">  10:01 </t>
  </si>
  <si>
    <t xml:space="preserve"> 7:58 </t>
  </si>
  <si>
    <t xml:space="preserve"> 6:30 </t>
  </si>
  <si>
    <t xml:space="preserve"> 15:00</t>
  </si>
  <si>
    <t xml:space="preserve"> 18:30</t>
  </si>
  <si>
    <t xml:space="preserve">  23:30</t>
  </si>
  <si>
    <t xml:space="preserve"> 6:45 </t>
  </si>
  <si>
    <t xml:space="preserve"> 15:15 </t>
  </si>
  <si>
    <t xml:space="preserve"> 18:45 </t>
  </si>
  <si>
    <t xml:space="preserve"> 23:45</t>
  </si>
  <si>
    <t xml:space="preserve"> 7:00 </t>
  </si>
  <si>
    <t xml:space="preserve"> 15:30</t>
  </si>
  <si>
    <t xml:space="preserve"> 19:00</t>
  </si>
  <si>
    <t xml:space="preserve">  00:00</t>
  </si>
  <si>
    <t xml:space="preserve"> 7:15 </t>
  </si>
  <si>
    <t xml:space="preserve"> 19:15 </t>
  </si>
  <si>
    <t xml:space="preserve"> 00:15</t>
  </si>
  <si>
    <t xml:space="preserve"> 7:30 </t>
  </si>
  <si>
    <t xml:space="preserve"> 16:00</t>
  </si>
  <si>
    <t xml:space="preserve">  00:30</t>
  </si>
  <si>
    <t xml:space="preserve"> 7:45 </t>
  </si>
  <si>
    <t xml:space="preserve"> 11:15 </t>
  </si>
  <si>
    <t xml:space="preserve"> 16:15 </t>
  </si>
  <si>
    <t xml:space="preserve"> 19:45 </t>
  </si>
  <si>
    <t xml:space="preserve"> 00:45</t>
  </si>
  <si>
    <t xml:space="preserve"> 11:30 </t>
  </si>
  <si>
    <t xml:space="preserve"> 16:30</t>
  </si>
  <si>
    <t xml:space="preserve"> 20:00</t>
  </si>
  <si>
    <t xml:space="preserve"> 8:15 </t>
  </si>
  <si>
    <t xml:space="preserve"> 13:15 </t>
  </si>
  <si>
    <t xml:space="preserve"> 20:15 </t>
  </si>
  <si>
    <t xml:space="preserve"> 8:30 </t>
  </si>
  <si>
    <t xml:space="preserve"> 17:00</t>
  </si>
  <si>
    <t xml:space="preserve"> 20:30</t>
  </si>
  <si>
    <t xml:space="preserve"> 8:45 </t>
  </si>
  <si>
    <t xml:space="preserve"> 13:45 </t>
  </si>
  <si>
    <t xml:space="preserve"> 17:15 </t>
  </si>
  <si>
    <t xml:space="preserve"> 20:45 </t>
  </si>
  <si>
    <t xml:space="preserve"> 9:00 </t>
  </si>
  <si>
    <t xml:space="preserve"> 14:00 </t>
  </si>
  <si>
    <t xml:space="preserve"> 17:30</t>
  </si>
  <si>
    <t xml:space="preserve"> 22:30</t>
  </si>
  <si>
    <t xml:space="preserve"> 9:15 </t>
  </si>
  <si>
    <t xml:space="preserve"> 17:45 </t>
  </si>
  <si>
    <t xml:space="preserve"> 22:45</t>
  </si>
  <si>
    <t xml:space="preserve"> 9:30 </t>
  </si>
  <si>
    <t xml:space="preserve"> 14:30 </t>
  </si>
  <si>
    <t xml:space="preserve"> 23:00</t>
  </si>
  <si>
    <t xml:space="preserve"> 9:45 </t>
  </si>
  <si>
    <t xml:space="preserve"> 18:15 </t>
  </si>
  <si>
    <t xml:space="preserve"> 23:15</t>
  </si>
  <si>
    <t xml:space="preserve"> 8:00  </t>
  </si>
  <si>
    <t xml:space="preserve"> 15:00 </t>
  </si>
  <si>
    <t xml:space="preserve"> 8:15  </t>
  </si>
  <si>
    <t xml:space="preserve"> 13:45  </t>
  </si>
  <si>
    <t xml:space="preserve"> 8:30  </t>
  </si>
  <si>
    <t xml:space="preserve"> 15:30 </t>
  </si>
  <si>
    <t xml:space="preserve"> 8:45  </t>
  </si>
  <si>
    <t xml:space="preserve"> 14:15  </t>
  </si>
  <si>
    <t xml:space="preserve"> 17:15</t>
  </si>
  <si>
    <t xml:space="preserve"> 9:00  </t>
  </si>
  <si>
    <t xml:space="preserve"> 16:00 </t>
  </si>
  <si>
    <t xml:space="preserve"> 9:15  </t>
  </si>
  <si>
    <t xml:space="preserve"> 14:45  </t>
  </si>
  <si>
    <t xml:space="preserve"> 17:45</t>
  </si>
  <si>
    <t>Маршрут 2 (воскресенье)</t>
  </si>
  <si>
    <t>Маршрут 2 (суббота)</t>
  </si>
  <si>
    <t xml:space="preserve"> 12:45</t>
  </si>
  <si>
    <t xml:space="preserve"> 17:54</t>
  </si>
  <si>
    <t xml:space="preserve"> 10:15</t>
  </si>
  <si>
    <t xml:space="preserve"> 18:45</t>
  </si>
  <si>
    <t>Маршрут 8 (суббота)</t>
  </si>
  <si>
    <t>Маршрут 8 (воскресенье)</t>
  </si>
  <si>
    <t xml:space="preserve"> 5:56 </t>
  </si>
  <si>
    <t xml:space="preserve">  9:16 </t>
  </si>
  <si>
    <t xml:space="preserve"> 13:29 </t>
  </si>
  <si>
    <t xml:space="preserve"> 16:49 </t>
  </si>
  <si>
    <t xml:space="preserve"> 5:38 </t>
  </si>
  <si>
    <t xml:space="preserve"> 13:46 </t>
  </si>
  <si>
    <t xml:space="preserve"> 10:23 </t>
  </si>
  <si>
    <t xml:space="preserve"> 14:03 </t>
  </si>
  <si>
    <t xml:space="preserve"> 17:23</t>
  </si>
  <si>
    <t xml:space="preserve"> 17:39 </t>
  </si>
  <si>
    <t xml:space="preserve"> 10:43 </t>
  </si>
  <si>
    <t xml:space="preserve"> 14:36 </t>
  </si>
  <si>
    <t xml:space="preserve"> 17:56</t>
  </si>
  <si>
    <t xml:space="preserve"> 18:13</t>
  </si>
  <si>
    <t xml:space="preserve"> 11:49 </t>
  </si>
  <si>
    <t xml:space="preserve"> 15:09 </t>
  </si>
  <si>
    <t xml:space="preserve"> 18:29</t>
  </si>
  <si>
    <t xml:space="preserve"> 7:53 </t>
  </si>
  <si>
    <t xml:space="preserve"> 15:26 </t>
  </si>
  <si>
    <t xml:space="preserve"> 18:46</t>
  </si>
  <si>
    <t xml:space="preserve"> 8:10 </t>
  </si>
  <si>
    <t xml:space="preserve"> 12:23 </t>
  </si>
  <si>
    <t xml:space="preserve"> 19:36</t>
  </si>
  <si>
    <t xml:space="preserve"> 8:26 </t>
  </si>
  <si>
    <t xml:space="preserve"> 12:39 </t>
  </si>
  <si>
    <t xml:space="preserve"> 15:59 </t>
  </si>
  <si>
    <t xml:space="preserve"> 19:19</t>
  </si>
  <si>
    <t xml:space="preserve"> 8:43 </t>
  </si>
  <si>
    <t xml:space="preserve"> 12:56 </t>
  </si>
  <si>
    <t xml:space="preserve"> 16:16 </t>
  </si>
  <si>
    <t xml:space="preserve"> 20:08</t>
  </si>
  <si>
    <t xml:space="preserve">  9:33 </t>
  </si>
  <si>
    <t xml:space="preserve"> 13:13 </t>
  </si>
  <si>
    <t xml:space="preserve"> 16:33 </t>
  </si>
  <si>
    <t xml:space="preserve"> 20:26</t>
  </si>
  <si>
    <t xml:space="preserve"> 13:28 </t>
  </si>
  <si>
    <t xml:space="preserve"> 16:48 </t>
  </si>
  <si>
    <t xml:space="preserve"> 14:04 </t>
  </si>
  <si>
    <t xml:space="preserve"> 17:24 </t>
  </si>
  <si>
    <t xml:space="preserve">  9:48 </t>
  </si>
  <si>
    <t xml:space="preserve"> 14:01 </t>
  </si>
  <si>
    <t xml:space="preserve"> 17:21 </t>
  </si>
  <si>
    <t xml:space="preserve"> 14:37 </t>
  </si>
  <si>
    <t xml:space="preserve"> 17:57 </t>
  </si>
  <si>
    <t xml:space="preserve"> 10:55 </t>
  </si>
  <si>
    <t xml:space="preserve"> 17:55</t>
  </si>
  <si>
    <t xml:space="preserve"> 15:11 </t>
  </si>
  <si>
    <t xml:space="preserve"> 18:31</t>
  </si>
  <si>
    <t xml:space="preserve"> 15:08 </t>
  </si>
  <si>
    <t xml:space="preserve"> 18:28</t>
  </si>
  <si>
    <t xml:space="preserve"> 8:11 </t>
  </si>
  <si>
    <t xml:space="preserve"> 15:44 </t>
  </si>
  <si>
    <t xml:space="preserve"> 8:08 </t>
  </si>
  <si>
    <t xml:space="preserve"> 12:21 </t>
  </si>
  <si>
    <t xml:space="preserve"> 15:41 </t>
  </si>
  <si>
    <t xml:space="preserve"> 19:01</t>
  </si>
  <si>
    <t xml:space="preserve"> 8:44 </t>
  </si>
  <si>
    <t xml:space="preserve"> 12:57 </t>
  </si>
  <si>
    <t xml:space="preserve"> 16:17 </t>
  </si>
  <si>
    <t xml:space="preserve"> 19:37</t>
  </si>
  <si>
    <t xml:space="preserve"> 12:55 </t>
  </si>
  <si>
    <t xml:space="preserve">  9:51 </t>
  </si>
  <si>
    <t xml:space="preserve"> 13:31 </t>
  </si>
  <si>
    <t xml:space="preserve"> 20:44</t>
  </si>
  <si>
    <t>Маршрут 14 (суббота)</t>
  </si>
  <si>
    <t>Маршрут 14 (воскресенье)</t>
  </si>
  <si>
    <t>Маршрут 15 (суббота)</t>
  </si>
  <si>
    <t>Маршрут 15 (воскресенье)</t>
  </si>
  <si>
    <t xml:space="preserve"> 12:00 </t>
  </si>
  <si>
    <t xml:space="preserve"> 12:15 </t>
  </si>
  <si>
    <t xml:space="preserve"> 6:38</t>
  </si>
  <si>
    <t xml:space="preserve"> 10:03</t>
  </si>
  <si>
    <t xml:space="preserve"> 13:03</t>
  </si>
  <si>
    <t xml:space="preserve"> 16:03</t>
  </si>
  <si>
    <t xml:space="preserve"> 20:16</t>
  </si>
  <si>
    <t xml:space="preserve"> 7:22</t>
  </si>
  <si>
    <t xml:space="preserve"> 10:47</t>
  </si>
  <si>
    <t xml:space="preserve"> 13:47</t>
  </si>
  <si>
    <t xml:space="preserve"> 16:47</t>
  </si>
  <si>
    <t xml:space="preserve"> 7:23</t>
  </si>
  <si>
    <t xml:space="preserve"> 10:48</t>
  </si>
  <si>
    <t xml:space="preserve"> 13:48</t>
  </si>
  <si>
    <t xml:space="preserve"> 16:48</t>
  </si>
  <si>
    <t xml:space="preserve"> 21:46</t>
  </si>
  <si>
    <t xml:space="preserve"> 8:07</t>
  </si>
  <si>
    <t xml:space="preserve"> 11:32</t>
  </si>
  <si>
    <t xml:space="preserve"> 14:32</t>
  </si>
  <si>
    <t xml:space="preserve"> 17:32</t>
  </si>
  <si>
    <t xml:space="preserve"> 8:08</t>
  </si>
  <si>
    <t xml:space="preserve"> 14:33</t>
  </si>
  <si>
    <t xml:space="preserve"> 17:33</t>
  </si>
  <si>
    <t xml:space="preserve"> 8:52</t>
  </si>
  <si>
    <t xml:space="preserve"> 12:17 </t>
  </si>
  <si>
    <t xml:space="preserve"> 15:17</t>
  </si>
  <si>
    <t xml:space="preserve"> 18:17</t>
  </si>
  <si>
    <t xml:space="preserve"> 8:53</t>
  </si>
  <si>
    <t xml:space="preserve"> 15:18</t>
  </si>
  <si>
    <t xml:space="preserve"> 18:18</t>
  </si>
  <si>
    <t xml:space="preserve"> 9:37</t>
  </si>
  <si>
    <t xml:space="preserve"> 13:02 </t>
  </si>
  <si>
    <t xml:space="preserve"> 16:02</t>
  </si>
  <si>
    <t xml:space="preserve"> 19:02</t>
  </si>
  <si>
    <t xml:space="preserve"> 7:09</t>
  </si>
  <si>
    <t xml:space="preserve"> 10:34</t>
  </si>
  <si>
    <t xml:space="preserve"> 13:34</t>
  </si>
  <si>
    <t xml:space="preserve"> 16:34</t>
  </si>
  <si>
    <t xml:space="preserve"> 20:47</t>
  </si>
  <si>
    <t xml:space="preserve"> 7:36</t>
  </si>
  <si>
    <t xml:space="preserve"> 11:01</t>
  </si>
  <si>
    <t xml:space="preserve"> 14:01</t>
  </si>
  <si>
    <t xml:space="preserve"> 17:01</t>
  </si>
  <si>
    <t xml:space="preserve"> 7:54 </t>
  </si>
  <si>
    <t xml:space="preserve"> 11:19</t>
  </si>
  <si>
    <t xml:space="preserve"> 14:19</t>
  </si>
  <si>
    <t xml:space="preserve"> 17:19</t>
  </si>
  <si>
    <t xml:space="preserve"> 22:17</t>
  </si>
  <si>
    <t xml:space="preserve"> 8:21 </t>
  </si>
  <si>
    <t xml:space="preserve"> 11:46</t>
  </si>
  <si>
    <t xml:space="preserve"> 14:46</t>
  </si>
  <si>
    <t xml:space="preserve"> 22:44</t>
  </si>
  <si>
    <t xml:space="preserve"> 8:39</t>
  </si>
  <si>
    <t xml:space="preserve"> 12:04 </t>
  </si>
  <si>
    <t xml:space="preserve"> 15:04</t>
  </si>
  <si>
    <t xml:space="preserve"> 18:04</t>
  </si>
  <si>
    <t xml:space="preserve"> 9:06</t>
  </si>
  <si>
    <t xml:space="preserve"> 12:31 </t>
  </si>
  <si>
    <t xml:space="preserve"> 15:31</t>
  </si>
  <si>
    <t xml:space="preserve">  9:24</t>
  </si>
  <si>
    <t xml:space="preserve"> 12:49 </t>
  </si>
  <si>
    <t xml:space="preserve"> 15:49</t>
  </si>
  <si>
    <t xml:space="preserve"> 18:49</t>
  </si>
  <si>
    <t xml:space="preserve">  9:51</t>
  </si>
  <si>
    <t xml:space="preserve"> 13:16 </t>
  </si>
  <si>
    <t xml:space="preserve"> 16:16</t>
  </si>
  <si>
    <t xml:space="preserve"> 19:16</t>
  </si>
  <si>
    <t xml:space="preserve"> 22:20</t>
  </si>
  <si>
    <t xml:space="preserve"> 22:56</t>
  </si>
  <si>
    <t xml:space="preserve"> 10:05</t>
  </si>
  <si>
    <t xml:space="preserve"> 14:05</t>
  </si>
  <si>
    <t xml:space="preserve"> 15:25</t>
  </si>
  <si>
    <t xml:space="preserve"> 10:40 </t>
  </si>
  <si>
    <t xml:space="preserve"> 13:20 </t>
  </si>
  <si>
    <t xml:space="preserve"> 14:40</t>
  </si>
  <si>
    <t xml:space="preserve"> 10:45</t>
  </si>
  <si>
    <t xml:space="preserve"> 12:05</t>
  </si>
  <si>
    <t xml:space="preserve"> 13:25</t>
  </si>
  <si>
    <t xml:space="preserve"> 11:20 </t>
  </si>
  <si>
    <t xml:space="preserve"> 12:40 </t>
  </si>
  <si>
    <t xml:space="preserve"> 15:15</t>
  </si>
  <si>
    <t xml:space="preserve"> 13:54</t>
  </si>
  <si>
    <t xml:space="preserve"> 15:34 </t>
  </si>
  <si>
    <t xml:space="preserve"> 12:20 </t>
  </si>
  <si>
    <t xml:space="preserve"> 10:38</t>
  </si>
  <si>
    <t xml:space="preserve"> 12:19</t>
  </si>
  <si>
    <t xml:space="preserve"> 11:12</t>
  </si>
  <si>
    <t xml:space="preserve"> 6:00 </t>
  </si>
  <si>
    <t xml:space="preserve">  9:19 </t>
  </si>
  <si>
    <t xml:space="preserve"> 13:58 </t>
  </si>
  <si>
    <t xml:space="preserve"> 17:06</t>
  </si>
  <si>
    <t xml:space="preserve"> 8:32 </t>
  </si>
  <si>
    <t xml:space="preserve"> 13:11 </t>
  </si>
  <si>
    <t xml:space="preserve"> 19:41</t>
  </si>
  <si>
    <t xml:space="preserve"> 12:24 </t>
  </si>
  <si>
    <t xml:space="preserve"> 15:32 </t>
  </si>
  <si>
    <t xml:space="preserve"> 18:54</t>
  </si>
  <si>
    <t xml:space="preserve"> 10:06 </t>
  </si>
  <si>
    <t xml:space="preserve"> 18:07</t>
  </si>
  <si>
    <t xml:space="preserve">  9:37 </t>
  </si>
  <si>
    <t xml:space="preserve"> 14:16 </t>
  </si>
  <si>
    <t xml:space="preserve"> 17:24</t>
  </si>
  <si>
    <t xml:space="preserve"> 5:52 </t>
  </si>
  <si>
    <t xml:space="preserve">  9:09 </t>
  </si>
  <si>
    <t xml:space="preserve"> 13:48 </t>
  </si>
  <si>
    <t xml:space="preserve"> 16:56 </t>
  </si>
  <si>
    <t xml:space="preserve"> 20:18</t>
  </si>
  <si>
    <t xml:space="preserve"> 8:03 </t>
  </si>
  <si>
    <t xml:space="preserve"> 12:42 </t>
  </si>
  <si>
    <t xml:space="preserve"> 19:12</t>
  </si>
  <si>
    <t xml:space="preserve"> 7:35 </t>
  </si>
  <si>
    <t xml:space="preserve"> 6:45</t>
  </si>
  <si>
    <t xml:space="preserve"> 6:52</t>
  </si>
  <si>
    <t xml:space="preserve"> 9:20</t>
  </si>
  <si>
    <t xml:space="preserve"> 12:18</t>
  </si>
  <si>
    <t xml:space="preserve"> 17:51</t>
  </si>
  <si>
    <t xml:space="preserve"> 9:59 </t>
  </si>
  <si>
    <t xml:space="preserve"> 15:25 </t>
  </si>
  <si>
    <t xml:space="preserve"> 7:29</t>
  </si>
  <si>
    <t xml:space="preserve"> 9:57</t>
  </si>
  <si>
    <t xml:space="preserve"> 12:55</t>
  </si>
  <si>
    <t xml:space="preserve"> 10:36 </t>
  </si>
  <si>
    <t xml:space="preserve"> 16:39</t>
  </si>
  <si>
    <t xml:space="preserve"> 8:06</t>
  </si>
  <si>
    <t xml:space="preserve"> 13:32</t>
  </si>
  <si>
    <t xml:space="preserve"> 16:37</t>
  </si>
  <si>
    <t xml:space="preserve"> 20:12</t>
  </si>
  <si>
    <t xml:space="preserve"> 11:13 </t>
  </si>
  <si>
    <t xml:space="preserve"> 14:11</t>
  </si>
  <si>
    <t xml:space="preserve"> 17:16</t>
  </si>
  <si>
    <t xml:space="preserve"> 20:51</t>
  </si>
  <si>
    <t xml:space="preserve"> 8:43</t>
  </si>
  <si>
    <t xml:space="preserve"> 11:41</t>
  </si>
  <si>
    <t xml:space="preserve"> 14:09</t>
  </si>
  <si>
    <t xml:space="preserve"> 17:14</t>
  </si>
  <si>
    <t xml:space="preserve"> 9:22 </t>
  </si>
  <si>
    <t xml:space="preserve"> 14:48</t>
  </si>
  <si>
    <t xml:space="preserve"> 17:53</t>
  </si>
  <si>
    <t xml:space="preserve"> 7:09 </t>
  </si>
  <si>
    <t xml:space="preserve"> 9:37 </t>
  </si>
  <si>
    <t xml:space="preserve"> 15:03 </t>
  </si>
  <si>
    <t xml:space="preserve"> 7:47 </t>
  </si>
  <si>
    <t xml:space="preserve"> 13:13</t>
  </si>
  <si>
    <t xml:space="preserve"> 15:41</t>
  </si>
  <si>
    <t xml:space="preserve"> 13:12 </t>
  </si>
  <si>
    <t xml:space="preserve"> 16:17</t>
  </si>
  <si>
    <t xml:space="preserve"> 19:15</t>
  </si>
  <si>
    <t xml:space="preserve"> 8:24</t>
  </si>
  <si>
    <t xml:space="preserve"> 10:52</t>
  </si>
  <si>
    <t xml:space="preserve"> 13:50</t>
  </si>
  <si>
    <t xml:space="preserve"> 16:55</t>
  </si>
  <si>
    <t xml:space="preserve"> 19:53</t>
  </si>
  <si>
    <t xml:space="preserve"> 8:23 </t>
  </si>
  <si>
    <t xml:space="preserve"> 10:51 </t>
  </si>
  <si>
    <t xml:space="preserve"> 13:49 </t>
  </si>
  <si>
    <t xml:space="preserve"> 16:54</t>
  </si>
  <si>
    <t xml:space="preserve"> 20:29</t>
  </si>
  <si>
    <t xml:space="preserve"> 9:01</t>
  </si>
  <si>
    <t xml:space="preserve"> 11:29</t>
  </si>
  <si>
    <t xml:space="preserve"> 14:27</t>
  </si>
  <si>
    <t xml:space="preserve"> 21:07</t>
  </si>
  <si>
    <t xml:space="preserve"> 11:58 </t>
  </si>
  <si>
    <t xml:space="preserve"> 14:26 </t>
  </si>
  <si>
    <t xml:space="preserve"> 17:31</t>
  </si>
  <si>
    <t xml:space="preserve"> 9:38</t>
  </si>
  <si>
    <t xml:space="preserve"> 12:36</t>
  </si>
  <si>
    <t xml:space="preserve"> 18:09</t>
  </si>
  <si>
    <t xml:space="preserve"> 6:52 </t>
  </si>
  <si>
    <t xml:space="preserve"> 11:04 </t>
  </si>
  <si>
    <t xml:space="preserve"> 14:46 </t>
  </si>
  <si>
    <t xml:space="preserve"> 8:06 </t>
  </si>
  <si>
    <t xml:space="preserve"> 16:39 </t>
  </si>
  <si>
    <t xml:space="preserve"> 9:20 </t>
  </si>
  <si>
    <t xml:space="preserve"> 13:32 </t>
  </si>
  <si>
    <t xml:space="preserve"> 14:11 </t>
  </si>
  <si>
    <t xml:space="preserve"> 11:21 </t>
  </si>
  <si>
    <t xml:space="preserve"> 9:01 </t>
  </si>
  <si>
    <t xml:space="preserve"> 14:27 </t>
  </si>
  <si>
    <t xml:space="preserve"> 18:09 </t>
  </si>
  <si>
    <t xml:space="preserve">  7:45 </t>
  </si>
  <si>
    <t xml:space="preserve"> 17:03 </t>
  </si>
  <si>
    <t xml:space="preserve"> 6:57 </t>
  </si>
  <si>
    <t xml:space="preserve">  8:44 </t>
  </si>
  <si>
    <t xml:space="preserve"> 7:57 </t>
  </si>
  <si>
    <t xml:space="preserve"> 18:07 </t>
  </si>
  <si>
    <t xml:space="preserve"> 18:37</t>
  </si>
  <si>
    <t xml:space="preserve"> 6:18</t>
  </si>
  <si>
    <t xml:space="preserve"> 15:24</t>
  </si>
  <si>
    <t xml:space="preserve"> 17:40</t>
  </si>
  <si>
    <t xml:space="preserve"> 7:15</t>
  </si>
  <si>
    <t xml:space="preserve">  9:02 </t>
  </si>
  <si>
    <t xml:space="preserve"> 6:49 </t>
  </si>
  <si>
    <t xml:space="preserve"> 10:08</t>
  </si>
  <si>
    <t xml:space="preserve"> 18:44</t>
  </si>
  <si>
    <t xml:space="preserve"> 7:28</t>
  </si>
  <si>
    <t xml:space="preserve"> 16:34 </t>
  </si>
  <si>
    <t xml:space="preserve"> 7:02 </t>
  </si>
  <si>
    <t xml:space="preserve"> 8:34 </t>
  </si>
  <si>
    <t xml:space="preserve"> 10:43</t>
  </si>
  <si>
    <t xml:space="preserve"> 16:56</t>
  </si>
  <si>
    <t xml:space="preserve"> 7:29  </t>
  </si>
  <si>
    <t xml:space="preserve"> 15:19  </t>
  </si>
  <si>
    <t xml:space="preserve"> 6:47 </t>
  </si>
  <si>
    <t xml:space="preserve"> 8:11  </t>
  </si>
  <si>
    <t xml:space="preserve"> 16:01  </t>
  </si>
  <si>
    <t xml:space="preserve"> 7:51  </t>
  </si>
  <si>
    <t xml:space="preserve"> 15:41  </t>
  </si>
  <si>
    <t xml:space="preserve"> 17:05</t>
  </si>
  <si>
    <t xml:space="preserve"> 8:44  </t>
  </si>
  <si>
    <t xml:space="preserve"> 16:34  </t>
  </si>
  <si>
    <t xml:space="preserve"> 17:59</t>
  </si>
  <si>
    <t xml:space="preserve"> 5:45</t>
  </si>
  <si>
    <t xml:space="preserve"> 10:39</t>
  </si>
  <si>
    <t xml:space="preserve"> 23:16</t>
  </si>
  <si>
    <t xml:space="preserve"> 6:07</t>
  </si>
  <si>
    <t xml:space="preserve"> 11:05 </t>
  </si>
  <si>
    <t xml:space="preserve"> 15:12 </t>
  </si>
  <si>
    <t xml:space="preserve"> 19:42</t>
  </si>
  <si>
    <t xml:space="preserve"> 23:42</t>
  </si>
  <si>
    <t xml:space="preserve"> 6:34</t>
  </si>
  <si>
    <t xml:space="preserve"> 11:27</t>
  </si>
  <si>
    <t xml:space="preserve"> 15:34</t>
  </si>
  <si>
    <t xml:space="preserve"> 20:04</t>
  </si>
  <si>
    <t xml:space="preserve"> 6:58</t>
  </si>
  <si>
    <t xml:space="preserve"> 11:53 </t>
  </si>
  <si>
    <t xml:space="preserve"> 12:15</t>
  </si>
  <si>
    <t xml:space="preserve"> 16:22</t>
  </si>
  <si>
    <t xml:space="preserve"> 20:52</t>
  </si>
  <si>
    <t xml:space="preserve"> 7:46</t>
  </si>
  <si>
    <t xml:space="preserve"> 21:18</t>
  </si>
  <si>
    <t xml:space="preserve"> 17:10</t>
  </si>
  <si>
    <t xml:space="preserve"> 8:50</t>
  </si>
  <si>
    <t xml:space="preserve"> 13:36 </t>
  </si>
  <si>
    <t xml:space="preserve"> 17:36</t>
  </si>
  <si>
    <t xml:space="preserve"> 22:06</t>
  </si>
  <si>
    <t xml:space="preserve"> 13:58</t>
  </si>
  <si>
    <t xml:space="preserve"> 17:58</t>
  </si>
  <si>
    <t xml:space="preserve"> 22:28</t>
  </si>
  <si>
    <t xml:space="preserve"> 14:24 </t>
  </si>
  <si>
    <t xml:space="preserve"> 18:24</t>
  </si>
  <si>
    <t xml:space="preserve"> 22:54</t>
  </si>
  <si>
    <t xml:space="preserve"> 5:50</t>
  </si>
  <si>
    <t xml:space="preserve"> 6:12</t>
  </si>
  <si>
    <t xml:space="preserve"> 10:39 </t>
  </si>
  <si>
    <t xml:space="preserve"> 11:27 </t>
  </si>
  <si>
    <t>примечание: отправление от ул: Молодёжная на Погораны -  18:10</t>
  </si>
  <si>
    <t xml:space="preserve"> 7:18</t>
  </si>
  <si>
    <t xml:space="preserve"> 8:04</t>
  </si>
  <si>
    <t xml:space="preserve"> 13:08</t>
  </si>
  <si>
    <t xml:space="preserve"> 6:39</t>
  </si>
  <si>
    <t xml:space="preserve"> 7:21</t>
  </si>
  <si>
    <t xml:space="preserve"> 8:42</t>
  </si>
  <si>
    <t xml:space="preserve"> 9:26</t>
  </si>
  <si>
    <t xml:space="preserve"> 12:27</t>
  </si>
  <si>
    <t xml:space="preserve"> 15:32</t>
  </si>
  <si>
    <t xml:space="preserve"> 17:21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</si>
</sst>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b/>
      <sz val="8"/>
      <name val="Courier New"/>
      <family val="3"/>
    </font>
    <font>
      <sz val="9"/>
      <name val="Tahoma"/>
      <family val="2"/>
    </font>
    <font>
      <b/>
      <sz val="10"/>
      <name val="Courier New"/>
      <family val="3"/>
    </font>
    <font>
      <sz val="9"/>
      <name val="Arial Cyr"/>
      <family val="0"/>
    </font>
    <font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9"/>
      <name val="Times New Roman"/>
      <family val="1"/>
    </font>
    <font>
      <b/>
      <sz val="9"/>
      <name val="Courier New"/>
      <family val="3"/>
    </font>
    <font>
      <sz val="9"/>
      <name val="MS Sans Serif"/>
      <family val="2"/>
    </font>
    <font>
      <sz val="9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20" fontId="9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1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20" fontId="1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0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20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7" fontId="7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0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5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20" fontId="9" fillId="0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="158" zoomScaleNormal="158" zoomScalePageLayoutView="0" workbookViewId="0" topLeftCell="A76">
      <selection activeCell="F67" sqref="F67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1"/>
      <c r="B1" s="105" t="s">
        <v>80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3"/>
    </row>
    <row r="2" spans="1:13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3"/>
    </row>
    <row r="3" spans="1:13" ht="11.25" customHeight="1">
      <c r="A3" s="16"/>
      <c r="B3" s="17" t="s">
        <v>40</v>
      </c>
      <c r="C3" s="16"/>
      <c r="D3" s="16"/>
      <c r="E3" s="16"/>
      <c r="F3" s="16"/>
      <c r="G3" s="16"/>
      <c r="H3" s="17" t="s">
        <v>81</v>
      </c>
      <c r="I3" s="16"/>
      <c r="J3" s="16"/>
      <c r="K3" s="16"/>
      <c r="L3" s="16"/>
      <c r="M3" s="13"/>
    </row>
    <row r="4" spans="1:13" ht="10.5" customHeight="1">
      <c r="A4" s="15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3"/>
    </row>
    <row r="5" spans="1:13" s="22" customFormat="1" ht="10.5" customHeight="1">
      <c r="A5" s="19"/>
      <c r="B5" s="20">
        <v>0.21180555555555555</v>
      </c>
      <c r="C5" s="20">
        <v>0.3611111111111111</v>
      </c>
      <c r="D5" s="20">
        <v>0.5541666666666667</v>
      </c>
      <c r="E5" s="20">
        <v>0.7069444444444444</v>
      </c>
      <c r="F5" s="21"/>
      <c r="G5" s="20"/>
      <c r="H5" s="20">
        <v>0.2520833333333333</v>
      </c>
      <c r="I5" s="20">
        <v>0.40138888888888885</v>
      </c>
      <c r="J5" s="20">
        <v>0.5944444444444444</v>
      </c>
      <c r="K5" s="20">
        <v>0.7590277777777777</v>
      </c>
      <c r="M5" s="23"/>
    </row>
    <row r="6" spans="1:13" s="22" customFormat="1" ht="10.5" customHeight="1">
      <c r="A6" s="19"/>
      <c r="B6" s="20">
        <v>0.23194444444444443</v>
      </c>
      <c r="C6" s="20">
        <v>0.38125</v>
      </c>
      <c r="D6" s="20">
        <v>0.5736111111111112</v>
      </c>
      <c r="E6" s="20">
        <v>0.71875</v>
      </c>
      <c r="F6" s="21"/>
      <c r="G6" s="20"/>
      <c r="H6" s="20">
        <v>0.2722222222222222</v>
      </c>
      <c r="I6" s="20">
        <v>0.4215277777777778</v>
      </c>
      <c r="J6" s="20">
        <v>0.6340277777777777</v>
      </c>
      <c r="K6" s="20">
        <v>0.7763888888888889</v>
      </c>
      <c r="M6" s="23"/>
    </row>
    <row r="7" spans="1:13" s="22" customFormat="1" ht="10.5" customHeight="1">
      <c r="A7" s="19"/>
      <c r="B7" s="20">
        <v>0.2513888888888889</v>
      </c>
      <c r="C7" s="20">
        <v>0.39444444444444443</v>
      </c>
      <c r="D7" s="20">
        <v>0.59375</v>
      </c>
      <c r="E7" s="20">
        <v>0.7361111111111112</v>
      </c>
      <c r="F7" s="21"/>
      <c r="G7" s="20"/>
      <c r="H7" s="20">
        <v>0.2916666666666667</v>
      </c>
      <c r="I7" s="20">
        <v>0.43472222222222223</v>
      </c>
      <c r="J7" s="20">
        <v>0.6451388888888888</v>
      </c>
      <c r="K7" s="20">
        <v>0.80625</v>
      </c>
      <c r="L7" s="24"/>
      <c r="M7" s="23"/>
    </row>
    <row r="8" spans="1:13" s="22" customFormat="1" ht="10.5" customHeight="1">
      <c r="A8" s="19"/>
      <c r="B8" s="20">
        <v>0.2673611111111111</v>
      </c>
      <c r="C8" s="20">
        <v>0.40138888888888885</v>
      </c>
      <c r="D8" s="20">
        <v>0.6048611111111112</v>
      </c>
      <c r="E8" s="20">
        <v>0.7659722222222222</v>
      </c>
      <c r="F8" s="20"/>
      <c r="G8" s="20"/>
      <c r="H8" s="20">
        <v>0.3076388888888889</v>
      </c>
      <c r="I8" s="20">
        <v>0.44166666666666665</v>
      </c>
      <c r="J8" s="20">
        <v>0.65625</v>
      </c>
      <c r="K8" s="20">
        <v>0.8430555555555556</v>
      </c>
      <c r="L8" s="25"/>
      <c r="M8" s="23"/>
    </row>
    <row r="9" spans="1:13" s="22" customFormat="1" ht="10.5" customHeight="1">
      <c r="A9" s="19"/>
      <c r="B9" s="20">
        <v>0.28125</v>
      </c>
      <c r="C9" s="20">
        <v>0.4138888888888889</v>
      </c>
      <c r="D9" s="20">
        <v>0.6159722222222223</v>
      </c>
      <c r="E9" s="20">
        <v>0.8027777777777777</v>
      </c>
      <c r="F9" s="21"/>
      <c r="G9" s="20"/>
      <c r="H9" s="20">
        <v>0.3215277777777778</v>
      </c>
      <c r="I9" s="20">
        <v>0.45416666666666666</v>
      </c>
      <c r="J9" s="20">
        <v>0.6673611111111111</v>
      </c>
      <c r="K9" s="20">
        <v>0.8680555555555555</v>
      </c>
      <c r="M9" s="23"/>
    </row>
    <row r="10" spans="1:13" s="22" customFormat="1" ht="10.5" customHeight="1">
      <c r="A10" s="19"/>
      <c r="B10" s="20">
        <v>0.2916666666666667</v>
      </c>
      <c r="C10" s="20">
        <v>0.43402777777777773</v>
      </c>
      <c r="D10" s="20">
        <v>0.6270833333333333</v>
      </c>
      <c r="E10" s="20">
        <v>0.8277777777777778</v>
      </c>
      <c r="F10" s="21"/>
      <c r="G10" s="20"/>
      <c r="H10" s="20">
        <v>0.33194444444444443</v>
      </c>
      <c r="I10" s="20">
        <v>0.47430555555555554</v>
      </c>
      <c r="J10" s="20">
        <v>0.6791666666666667</v>
      </c>
      <c r="K10" s="20">
        <v>0.8861111111111111</v>
      </c>
      <c r="M10" s="23"/>
    </row>
    <row r="11" spans="1:13" s="22" customFormat="1" ht="10.5" customHeight="1">
      <c r="A11" s="19"/>
      <c r="B11" s="20">
        <v>0.3013888888888889</v>
      </c>
      <c r="C11" s="20">
        <v>0.45416666666666666</v>
      </c>
      <c r="D11" s="20">
        <v>0.638888888888889</v>
      </c>
      <c r="E11" s="20">
        <v>0.8458333333333333</v>
      </c>
      <c r="F11" s="21"/>
      <c r="G11" s="20"/>
      <c r="H11" s="20">
        <v>0.3416666666666666</v>
      </c>
      <c r="I11" s="20">
        <v>0.49444444444444446</v>
      </c>
      <c r="J11" s="20">
        <v>0.6965277777777777</v>
      </c>
      <c r="K11" s="20">
        <v>0.9229166666666666</v>
      </c>
      <c r="M11" s="23"/>
    </row>
    <row r="12" spans="1:13" s="22" customFormat="1" ht="10.5" customHeight="1">
      <c r="A12" s="19"/>
      <c r="B12" s="20">
        <v>0.31180555555555556</v>
      </c>
      <c r="C12" s="20">
        <v>0.47430555555555554</v>
      </c>
      <c r="D12" s="20">
        <v>0.65625</v>
      </c>
      <c r="E12" s="20">
        <v>0.8826388888888889</v>
      </c>
      <c r="F12" s="21"/>
      <c r="G12" s="20"/>
      <c r="H12" s="20">
        <v>0.3520833333333333</v>
      </c>
      <c r="I12" s="20">
        <v>0.5145833333333333</v>
      </c>
      <c r="J12" s="20">
        <v>0.7138888888888889</v>
      </c>
      <c r="K12" s="20">
        <v>0.9479166666666666</v>
      </c>
      <c r="M12" s="23"/>
    </row>
    <row r="13" spans="1:13" s="22" customFormat="1" ht="10.5" customHeight="1">
      <c r="A13" s="19"/>
      <c r="B13" s="20">
        <v>0.3215277777777778</v>
      </c>
      <c r="C13" s="20">
        <v>0.49375</v>
      </c>
      <c r="D13" s="20">
        <v>0.6736111111111112</v>
      </c>
      <c r="E13" s="20">
        <v>0.907638888888889</v>
      </c>
      <c r="F13" s="20"/>
      <c r="G13" s="20"/>
      <c r="H13" s="20">
        <v>0.36180555555555555</v>
      </c>
      <c r="I13" s="20">
        <v>0.5340277777777778</v>
      </c>
      <c r="J13" s="20">
        <v>0.725</v>
      </c>
      <c r="K13" s="20">
        <v>0.00625</v>
      </c>
      <c r="L13" s="26"/>
      <c r="M13" s="23"/>
    </row>
    <row r="14" spans="1:13" s="22" customFormat="1" ht="10.5" customHeight="1">
      <c r="A14" s="19"/>
      <c r="B14" s="20">
        <v>0.33125</v>
      </c>
      <c r="C14" s="20">
        <v>0.513888888888889</v>
      </c>
      <c r="D14" s="20">
        <v>0.6847222222222222</v>
      </c>
      <c r="E14" s="20">
        <v>0.9659722222222222</v>
      </c>
      <c r="F14" s="20"/>
      <c r="G14" s="20"/>
      <c r="H14" s="20">
        <v>0.37152777777777773</v>
      </c>
      <c r="I14" s="20">
        <v>0.5541666666666667</v>
      </c>
      <c r="J14" s="20">
        <v>0.7361111111111112</v>
      </c>
      <c r="K14" s="21"/>
      <c r="L14" s="25"/>
      <c r="M14" s="23"/>
    </row>
    <row r="15" spans="1:13" s="22" customFormat="1" ht="10.5" customHeight="1">
      <c r="A15" s="19"/>
      <c r="B15" s="20">
        <v>0.34722222222222227</v>
      </c>
      <c r="C15" s="20">
        <v>0.5340277777777778</v>
      </c>
      <c r="D15" s="20">
        <v>0.6958333333333333</v>
      </c>
      <c r="E15" s="21"/>
      <c r="F15" s="27"/>
      <c r="G15" s="20"/>
      <c r="H15" s="20">
        <v>0.3875</v>
      </c>
      <c r="I15" s="20">
        <v>0.5743055555555555</v>
      </c>
      <c r="J15" s="20">
        <v>0.7472222222222222</v>
      </c>
      <c r="K15" s="21"/>
      <c r="L15" s="26"/>
      <c r="M15" s="23"/>
    </row>
    <row r="16" spans="1:13" s="22" customFormat="1" ht="10.5" customHeight="1">
      <c r="A16" s="28"/>
      <c r="B16" s="29"/>
      <c r="C16" s="29"/>
      <c r="D16" s="29"/>
      <c r="E16" s="19"/>
      <c r="F16" s="28"/>
      <c r="G16" s="19"/>
      <c r="H16" s="29"/>
      <c r="I16" s="29"/>
      <c r="J16" s="29"/>
      <c r="K16" s="28"/>
      <c r="L16" s="19"/>
      <c r="M16" s="23"/>
    </row>
    <row r="17" spans="1:13" s="22" customFormat="1" ht="11.25" customHeight="1">
      <c r="A17" s="30"/>
      <c r="B17" s="17" t="s">
        <v>23</v>
      </c>
      <c r="C17" s="31"/>
      <c r="D17" s="31"/>
      <c r="E17" s="30"/>
      <c r="F17" s="30"/>
      <c r="G17" s="30"/>
      <c r="H17" s="32" t="s">
        <v>82</v>
      </c>
      <c r="I17" s="31"/>
      <c r="J17" s="31"/>
      <c r="K17" s="30"/>
      <c r="L17" s="30"/>
      <c r="M17" s="23"/>
    </row>
    <row r="18" spans="1:13" s="22" customFormat="1" ht="10.5" customHeight="1">
      <c r="A18" s="28"/>
      <c r="B18" s="29"/>
      <c r="C18" s="29"/>
      <c r="D18" s="29"/>
      <c r="E18" s="28"/>
      <c r="F18" s="28"/>
      <c r="G18" s="28"/>
      <c r="H18" s="29"/>
      <c r="I18" s="29"/>
      <c r="J18" s="29"/>
      <c r="K18" s="28"/>
      <c r="L18" s="28"/>
      <c r="M18" s="23"/>
    </row>
    <row r="19" spans="1:13" s="22" customFormat="1" ht="10.5" customHeight="1">
      <c r="A19" s="28"/>
      <c r="B19" s="20">
        <f aca="true" t="shared" si="0" ref="B19:E28">B5+TIME(0,32,0)</f>
        <v>0.23402777777777778</v>
      </c>
      <c r="C19" s="20">
        <f t="shared" si="0"/>
        <v>0.3833333333333333</v>
      </c>
      <c r="D19" s="20">
        <f t="shared" si="0"/>
        <v>0.576388888888889</v>
      </c>
      <c r="E19" s="20">
        <f t="shared" si="0"/>
        <v>0.7291666666666666</v>
      </c>
      <c r="F19" s="20"/>
      <c r="G19" s="20"/>
      <c r="H19" s="20">
        <f>H5+TIME(0,22,0)</f>
        <v>0.2673611111111111</v>
      </c>
      <c r="I19" s="20">
        <f>I5+TIME(0,22,0)</f>
        <v>0.41666666666666663</v>
      </c>
      <c r="J19" s="20">
        <f>J5+TIME(0,22,0)</f>
        <v>0.6097222222222222</v>
      </c>
      <c r="K19" s="20">
        <f>K5+TIME(0,22,0)</f>
        <v>0.7743055555555555</v>
      </c>
      <c r="L19" s="25"/>
      <c r="M19" s="23"/>
    </row>
    <row r="20" spans="1:13" s="22" customFormat="1" ht="10.5" customHeight="1">
      <c r="A20" s="28"/>
      <c r="B20" s="20">
        <f t="shared" si="0"/>
        <v>0.25416666666666665</v>
      </c>
      <c r="C20" s="20">
        <f t="shared" si="0"/>
        <v>0.4034722222222222</v>
      </c>
      <c r="D20" s="20">
        <f t="shared" si="0"/>
        <v>0.5958333333333334</v>
      </c>
      <c r="E20" s="20">
        <f t="shared" si="0"/>
        <v>0.7409722222222223</v>
      </c>
      <c r="F20" s="20"/>
      <c r="G20" s="20"/>
      <c r="H20" s="20">
        <f aca="true" t="shared" si="1" ref="H20:J29">H6+TIME(0,22,0)</f>
        <v>0.2875</v>
      </c>
      <c r="I20" s="20">
        <f t="shared" si="1"/>
        <v>0.43680555555555556</v>
      </c>
      <c r="J20" s="20">
        <f t="shared" si="1"/>
        <v>0.6493055555555555</v>
      </c>
      <c r="K20" s="20">
        <f aca="true" t="shared" si="2" ref="K20:K27">K6+TIME(0,22,0)</f>
        <v>0.7916666666666666</v>
      </c>
      <c r="L20" s="25"/>
      <c r="M20" s="23"/>
    </row>
    <row r="21" spans="1:13" s="22" customFormat="1" ht="10.5" customHeight="1">
      <c r="A21" s="28"/>
      <c r="B21" s="20">
        <f t="shared" si="0"/>
        <v>0.2736111111111111</v>
      </c>
      <c r="C21" s="20">
        <f t="shared" si="0"/>
        <v>0.41666666666666663</v>
      </c>
      <c r="D21" s="20">
        <f t="shared" si="0"/>
        <v>0.6159722222222223</v>
      </c>
      <c r="E21" s="20">
        <f t="shared" si="0"/>
        <v>0.7583333333333334</v>
      </c>
      <c r="F21" s="20"/>
      <c r="G21" s="20"/>
      <c r="H21" s="20">
        <f t="shared" si="1"/>
        <v>0.30694444444444446</v>
      </c>
      <c r="I21" s="20">
        <f t="shared" si="1"/>
        <v>0.45</v>
      </c>
      <c r="J21" s="20">
        <f t="shared" si="1"/>
        <v>0.6604166666666665</v>
      </c>
      <c r="K21" s="20">
        <f t="shared" si="2"/>
        <v>0.8215277777777777</v>
      </c>
      <c r="L21" s="24"/>
      <c r="M21" s="23"/>
    </row>
    <row r="22" spans="1:13" s="22" customFormat="1" ht="10.5" customHeight="1">
      <c r="A22" s="28"/>
      <c r="B22" s="20">
        <f t="shared" si="0"/>
        <v>0.2895833333333333</v>
      </c>
      <c r="C22" s="20">
        <f t="shared" si="0"/>
        <v>0.42361111111111105</v>
      </c>
      <c r="D22" s="20">
        <f t="shared" si="0"/>
        <v>0.6270833333333334</v>
      </c>
      <c r="E22" s="20">
        <f t="shared" si="0"/>
        <v>0.7881944444444444</v>
      </c>
      <c r="F22" s="20"/>
      <c r="G22" s="20"/>
      <c r="H22" s="20">
        <f t="shared" si="1"/>
        <v>0.3229166666666667</v>
      </c>
      <c r="I22" s="20">
        <f t="shared" si="1"/>
        <v>0.45694444444444443</v>
      </c>
      <c r="J22" s="20">
        <f t="shared" si="1"/>
        <v>0.6715277777777777</v>
      </c>
      <c r="K22" s="20">
        <f t="shared" si="2"/>
        <v>0.8583333333333333</v>
      </c>
      <c r="L22" s="25"/>
      <c r="M22" s="23"/>
    </row>
    <row r="23" spans="1:13" s="22" customFormat="1" ht="10.5" customHeight="1">
      <c r="A23" s="28"/>
      <c r="B23" s="20">
        <f t="shared" si="0"/>
        <v>0.3034722222222222</v>
      </c>
      <c r="C23" s="20">
        <f t="shared" si="0"/>
        <v>0.4361111111111111</v>
      </c>
      <c r="D23" s="20">
        <f t="shared" si="0"/>
        <v>0.6381944444444445</v>
      </c>
      <c r="E23" s="20">
        <f t="shared" si="0"/>
        <v>0.825</v>
      </c>
      <c r="F23" s="20"/>
      <c r="G23" s="20"/>
      <c r="H23" s="20">
        <f t="shared" si="1"/>
        <v>0.3368055555555556</v>
      </c>
      <c r="I23" s="20">
        <f t="shared" si="1"/>
        <v>0.46944444444444444</v>
      </c>
      <c r="J23" s="20">
        <f t="shared" si="1"/>
        <v>0.6826388888888888</v>
      </c>
      <c r="K23" s="20">
        <f t="shared" si="2"/>
        <v>0.8833333333333332</v>
      </c>
      <c r="L23" s="25"/>
      <c r="M23" s="23"/>
    </row>
    <row r="24" spans="1:13" s="22" customFormat="1" ht="10.5" customHeight="1">
      <c r="A24" s="28"/>
      <c r="B24" s="20">
        <f t="shared" si="0"/>
        <v>0.3138888888888889</v>
      </c>
      <c r="C24" s="20">
        <f t="shared" si="0"/>
        <v>0.45624999999999993</v>
      </c>
      <c r="D24" s="20">
        <f t="shared" si="0"/>
        <v>0.6493055555555556</v>
      </c>
      <c r="E24" s="20">
        <f t="shared" si="0"/>
        <v>0.8500000000000001</v>
      </c>
      <c r="F24" s="20"/>
      <c r="G24" s="20"/>
      <c r="H24" s="20">
        <f t="shared" si="1"/>
        <v>0.3472222222222222</v>
      </c>
      <c r="I24" s="20">
        <f t="shared" si="1"/>
        <v>0.4895833333333333</v>
      </c>
      <c r="J24" s="20">
        <f t="shared" si="1"/>
        <v>0.6944444444444444</v>
      </c>
      <c r="K24" s="20">
        <f t="shared" si="2"/>
        <v>0.9013888888888888</v>
      </c>
      <c r="L24" s="25"/>
      <c r="M24" s="23"/>
    </row>
    <row r="25" spans="1:13" s="22" customFormat="1" ht="10.5" customHeight="1">
      <c r="A25" s="28"/>
      <c r="B25" s="20">
        <f t="shared" si="0"/>
        <v>0.32361111111111107</v>
      </c>
      <c r="C25" s="20">
        <f t="shared" si="0"/>
        <v>0.47638888888888886</v>
      </c>
      <c r="D25" s="20">
        <f t="shared" si="0"/>
        <v>0.6611111111111112</v>
      </c>
      <c r="E25" s="20">
        <f t="shared" si="0"/>
        <v>0.8680555555555556</v>
      </c>
      <c r="F25" s="20"/>
      <c r="G25" s="20"/>
      <c r="H25" s="20">
        <f t="shared" si="1"/>
        <v>0.3569444444444444</v>
      </c>
      <c r="I25" s="20">
        <f t="shared" si="1"/>
        <v>0.5097222222222222</v>
      </c>
      <c r="J25" s="20">
        <f t="shared" si="1"/>
        <v>0.7118055555555555</v>
      </c>
      <c r="K25" s="20">
        <f t="shared" si="2"/>
        <v>0.9381944444444443</v>
      </c>
      <c r="L25" s="25"/>
      <c r="M25" s="23"/>
    </row>
    <row r="26" spans="1:13" s="22" customFormat="1" ht="10.5" customHeight="1">
      <c r="A26" s="28"/>
      <c r="B26" s="20">
        <f t="shared" si="0"/>
        <v>0.33402777777777776</v>
      </c>
      <c r="C26" s="20">
        <f t="shared" si="0"/>
        <v>0.49652777777777773</v>
      </c>
      <c r="D26" s="20">
        <f t="shared" si="0"/>
        <v>0.6784722222222223</v>
      </c>
      <c r="E26" s="20">
        <f t="shared" si="0"/>
        <v>0.9048611111111111</v>
      </c>
      <c r="F26" s="20"/>
      <c r="G26" s="20"/>
      <c r="H26" s="20">
        <f t="shared" si="1"/>
        <v>0.3673611111111111</v>
      </c>
      <c r="I26" s="20">
        <f t="shared" si="1"/>
        <v>0.529861111111111</v>
      </c>
      <c r="J26" s="20">
        <f t="shared" si="1"/>
        <v>0.7291666666666666</v>
      </c>
      <c r="K26" s="20">
        <f t="shared" si="2"/>
        <v>0.9631944444444444</v>
      </c>
      <c r="L26" s="25"/>
      <c r="M26" s="23"/>
    </row>
    <row r="27" spans="1:13" s="22" customFormat="1" ht="10.5" customHeight="1">
      <c r="A27" s="28"/>
      <c r="B27" s="20">
        <f t="shared" si="0"/>
        <v>0.34375</v>
      </c>
      <c r="C27" s="20">
        <f t="shared" si="0"/>
        <v>0.5159722222222223</v>
      </c>
      <c r="D27" s="20">
        <f t="shared" si="0"/>
        <v>0.6958333333333334</v>
      </c>
      <c r="E27" s="20">
        <f t="shared" si="0"/>
        <v>0.9298611111111112</v>
      </c>
      <c r="F27" s="20"/>
      <c r="G27" s="20"/>
      <c r="H27" s="20">
        <f t="shared" si="1"/>
        <v>0.3770833333333333</v>
      </c>
      <c r="I27" s="20">
        <f t="shared" si="1"/>
        <v>0.5493055555555555</v>
      </c>
      <c r="J27" s="20">
        <f t="shared" si="1"/>
        <v>0.7402777777777777</v>
      </c>
      <c r="K27" s="20">
        <f t="shared" si="2"/>
        <v>0.021527777777777778</v>
      </c>
      <c r="L27" s="25"/>
      <c r="M27" s="23"/>
    </row>
    <row r="28" spans="1:13" s="22" customFormat="1" ht="10.5" customHeight="1">
      <c r="A28" s="28"/>
      <c r="B28" s="20">
        <f t="shared" si="0"/>
        <v>0.3534722222222222</v>
      </c>
      <c r="C28" s="20">
        <f t="shared" si="0"/>
        <v>0.5361111111111112</v>
      </c>
      <c r="D28" s="20">
        <f t="shared" si="0"/>
        <v>0.7069444444444445</v>
      </c>
      <c r="E28" s="20">
        <f t="shared" si="0"/>
        <v>0.9881944444444445</v>
      </c>
      <c r="F28" s="20"/>
      <c r="G28" s="20"/>
      <c r="H28" s="20">
        <f t="shared" si="1"/>
        <v>0.3868055555555555</v>
      </c>
      <c r="I28" s="20">
        <f t="shared" si="1"/>
        <v>0.5694444444444444</v>
      </c>
      <c r="J28" s="20">
        <f t="shared" si="1"/>
        <v>0.7513888888888889</v>
      </c>
      <c r="K28" s="20"/>
      <c r="L28" s="25"/>
      <c r="M28" s="23"/>
    </row>
    <row r="29" spans="1:13" s="22" customFormat="1" ht="10.5" customHeight="1">
      <c r="A29" s="28"/>
      <c r="B29" s="20">
        <f>B15+TIME(0,32,0)</f>
        <v>0.36944444444444446</v>
      </c>
      <c r="C29" s="20">
        <f>C15+TIME(0,32,0)</f>
        <v>0.55625</v>
      </c>
      <c r="D29" s="20">
        <f>D15+TIME(0,32,0)</f>
        <v>0.7180555555555556</v>
      </c>
      <c r="E29" s="20"/>
      <c r="F29" s="20"/>
      <c r="G29" s="20"/>
      <c r="H29" s="20">
        <f t="shared" si="1"/>
        <v>0.4027777777777778</v>
      </c>
      <c r="I29" s="20">
        <f t="shared" si="1"/>
        <v>0.5895833333333332</v>
      </c>
      <c r="J29" s="20">
        <f t="shared" si="1"/>
        <v>0.7625</v>
      </c>
      <c r="K29" s="20"/>
      <c r="L29" s="25"/>
      <c r="M29" s="23"/>
    </row>
    <row r="30" spans="1:13" s="22" customFormat="1" ht="10.5" customHeight="1">
      <c r="A30" s="2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9"/>
      <c r="M30" s="23"/>
    </row>
    <row r="31" spans="1:13" s="22" customFormat="1" ht="13.5" customHeight="1">
      <c r="A31" s="33"/>
      <c r="B31" s="106" t="s">
        <v>278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23"/>
    </row>
    <row r="32" spans="1:13" s="22" customFormat="1" ht="10.5" customHeight="1">
      <c r="A32" s="28"/>
      <c r="B32" s="29"/>
      <c r="C32" s="28"/>
      <c r="D32" s="28"/>
      <c r="E32" s="28"/>
      <c r="F32" s="29"/>
      <c r="G32" s="19"/>
      <c r="H32" s="29"/>
      <c r="I32" s="29"/>
      <c r="J32" s="29"/>
      <c r="K32" s="29"/>
      <c r="L32" s="29"/>
      <c r="M32" s="23"/>
    </row>
    <row r="33" spans="1:13" s="22" customFormat="1" ht="11.25" customHeight="1">
      <c r="A33" s="30"/>
      <c r="B33" s="32" t="s">
        <v>40</v>
      </c>
      <c r="C33" s="31"/>
      <c r="D33" s="31"/>
      <c r="E33" s="31"/>
      <c r="F33" s="31"/>
      <c r="G33" s="31"/>
      <c r="H33" s="32" t="s">
        <v>81</v>
      </c>
      <c r="I33" s="31"/>
      <c r="J33" s="31"/>
      <c r="K33" s="31"/>
      <c r="L33" s="31"/>
      <c r="M33" s="29"/>
    </row>
    <row r="34" spans="1:13" s="22" customFormat="1" ht="10.5" customHeight="1">
      <c r="A34" s="28"/>
      <c r="B34" s="29"/>
      <c r="C34" s="29"/>
      <c r="D34" s="29"/>
      <c r="E34" s="29"/>
      <c r="F34" s="29"/>
      <c r="G34" s="28"/>
      <c r="H34" s="29"/>
      <c r="I34" s="29"/>
      <c r="J34" s="29"/>
      <c r="K34" s="29"/>
      <c r="L34" s="29"/>
      <c r="M34" s="29"/>
    </row>
    <row r="35" spans="1:13" s="22" customFormat="1" ht="10.5" customHeight="1">
      <c r="A35" s="19"/>
      <c r="B35" s="34">
        <v>0.2138888888888889</v>
      </c>
      <c r="C35" s="34">
        <v>0.3534722222222222</v>
      </c>
      <c r="D35" s="9">
        <v>0.5479166666666667</v>
      </c>
      <c r="E35" s="19" t="s">
        <v>280</v>
      </c>
      <c r="G35" s="19"/>
      <c r="H35" s="20">
        <v>0.25416666666666665</v>
      </c>
      <c r="I35" s="34">
        <v>0.39375</v>
      </c>
      <c r="J35" s="34">
        <v>0.5881944444444445</v>
      </c>
      <c r="K35" s="34" t="s">
        <v>281</v>
      </c>
      <c r="L35" s="35"/>
      <c r="M35" s="29"/>
    </row>
    <row r="36" spans="1:13" s="22" customFormat="1" ht="10.5" customHeight="1">
      <c r="A36" s="19"/>
      <c r="B36" s="34">
        <v>0.2333333333333333</v>
      </c>
      <c r="C36" s="34">
        <v>0.38819444444444445</v>
      </c>
      <c r="D36" s="34">
        <v>0.5743055555555555</v>
      </c>
      <c r="E36" s="9">
        <v>0.779861111111111</v>
      </c>
      <c r="F36" s="9"/>
      <c r="G36" s="19"/>
      <c r="H36" s="34">
        <v>0.2736111111111111</v>
      </c>
      <c r="I36" s="34">
        <v>0.4284722222222222</v>
      </c>
      <c r="J36" s="34">
        <v>0.6145833333333334</v>
      </c>
      <c r="K36" s="34">
        <v>0.8201388888888889</v>
      </c>
      <c r="L36" s="36"/>
      <c r="M36" s="29"/>
    </row>
    <row r="37" spans="1:13" s="22" customFormat="1" ht="10.5" customHeight="1">
      <c r="A37" s="19"/>
      <c r="B37" s="34">
        <v>0.2534722222222222</v>
      </c>
      <c r="C37" s="34">
        <v>0.4145833333333333</v>
      </c>
      <c r="D37" s="34">
        <v>0.6006944444444444</v>
      </c>
      <c r="E37" s="9">
        <v>0.8069444444444445</v>
      </c>
      <c r="G37" s="19"/>
      <c r="H37" s="34">
        <v>0.29375</v>
      </c>
      <c r="I37" s="34">
        <v>0.4548611111111111</v>
      </c>
      <c r="J37" s="34">
        <v>0.6409722222222222</v>
      </c>
      <c r="K37" s="34">
        <v>0.8472222222222222</v>
      </c>
      <c r="L37" s="35"/>
      <c r="M37" s="29"/>
    </row>
    <row r="38" spans="1:13" s="22" customFormat="1" ht="10.5" customHeight="1">
      <c r="A38" s="19"/>
      <c r="B38" s="34">
        <v>0.2736111111111111</v>
      </c>
      <c r="C38" s="34">
        <v>0.44097222222222227</v>
      </c>
      <c r="D38" s="9">
        <v>0.6277777777777778</v>
      </c>
      <c r="E38" s="9">
        <v>0.8868055555555556</v>
      </c>
      <c r="F38" s="9"/>
      <c r="G38" s="19"/>
      <c r="H38" s="34">
        <v>0.3138888888888889</v>
      </c>
      <c r="I38" s="34">
        <v>0.48125</v>
      </c>
      <c r="J38" s="34">
        <v>0.6680555555555556</v>
      </c>
      <c r="K38" s="34">
        <v>0.9270833333333334</v>
      </c>
      <c r="L38" s="36"/>
      <c r="M38" s="29"/>
    </row>
    <row r="39" spans="1:13" s="22" customFormat="1" ht="10.5" customHeight="1">
      <c r="A39" s="19"/>
      <c r="B39" s="34">
        <v>0.29375</v>
      </c>
      <c r="C39" s="9">
        <v>0.4680555555555555</v>
      </c>
      <c r="D39" s="34">
        <v>0.6541666666666667</v>
      </c>
      <c r="F39" s="19"/>
      <c r="G39" s="19"/>
      <c r="H39" s="34">
        <v>0.3340277777777778</v>
      </c>
      <c r="I39" s="34">
        <v>0.5083333333333333</v>
      </c>
      <c r="J39" s="34">
        <v>0.6944444444444445</v>
      </c>
      <c r="K39" s="34"/>
      <c r="L39" s="37"/>
      <c r="M39" s="29"/>
    </row>
    <row r="40" spans="1:13" s="22" customFormat="1" ht="10.5" customHeight="1">
      <c r="A40" s="19"/>
      <c r="B40" s="34">
        <v>0.31319444444444444</v>
      </c>
      <c r="C40" s="34">
        <v>0.49444444444444446</v>
      </c>
      <c r="D40" s="34">
        <v>0.6805555555555555</v>
      </c>
      <c r="E40" s="9"/>
      <c r="G40" s="19"/>
      <c r="H40" s="34">
        <v>0.3534722222222222</v>
      </c>
      <c r="I40" s="34">
        <v>0.5347222222222222</v>
      </c>
      <c r="J40" s="34">
        <v>0.7208333333333333</v>
      </c>
      <c r="L40" s="35"/>
      <c r="M40" s="29"/>
    </row>
    <row r="41" spans="1:13" s="22" customFormat="1" ht="10.5" customHeight="1">
      <c r="A41" s="19"/>
      <c r="B41" s="9">
        <v>0.3333333333333333</v>
      </c>
      <c r="C41" s="34">
        <v>0.5208333333333334</v>
      </c>
      <c r="D41" s="9">
        <v>0.7270833333333333</v>
      </c>
      <c r="F41" s="19"/>
      <c r="G41" s="19"/>
      <c r="H41" s="34">
        <v>0.3736111111111111</v>
      </c>
      <c r="I41" s="34">
        <v>0.5611111111111111</v>
      </c>
      <c r="J41" s="34">
        <v>0.7673611111111112</v>
      </c>
      <c r="L41" s="36"/>
      <c r="M41" s="29"/>
    </row>
    <row r="42" spans="1:13" s="22" customFormat="1" ht="10.5" customHeight="1">
      <c r="A42" s="28"/>
      <c r="B42" s="29"/>
      <c r="C42" s="29"/>
      <c r="D42" s="29"/>
      <c r="E42" s="29"/>
      <c r="F42" s="29"/>
      <c r="G42" s="28"/>
      <c r="H42" s="29"/>
      <c r="I42" s="29"/>
      <c r="K42" s="19"/>
      <c r="L42" s="19"/>
      <c r="M42" s="29"/>
    </row>
    <row r="43" spans="1:13" s="22" customFormat="1" ht="11.25" customHeight="1">
      <c r="A43" s="30"/>
      <c r="B43" s="17" t="s">
        <v>23</v>
      </c>
      <c r="C43" s="31"/>
      <c r="D43" s="31"/>
      <c r="E43" s="30"/>
      <c r="F43" s="30"/>
      <c r="G43" s="30"/>
      <c r="H43" s="32" t="s">
        <v>82</v>
      </c>
      <c r="I43" s="31"/>
      <c r="J43" s="31"/>
      <c r="K43" s="30"/>
      <c r="L43" s="30"/>
      <c r="M43" s="23"/>
    </row>
    <row r="44" spans="1:13" s="22" customFormat="1" ht="10.5" customHeight="1">
      <c r="A44" s="28"/>
      <c r="B44" s="29"/>
      <c r="C44" s="29"/>
      <c r="D44" s="29"/>
      <c r="E44" s="29"/>
      <c r="F44" s="29"/>
      <c r="G44" s="28"/>
      <c r="H44" s="29"/>
      <c r="I44" s="29"/>
      <c r="J44" s="29"/>
      <c r="K44" s="19"/>
      <c r="L44" s="19"/>
      <c r="M44" s="29"/>
    </row>
    <row r="45" spans="1:13" s="22" customFormat="1" ht="10.5" customHeight="1">
      <c r="A45" s="19"/>
      <c r="B45" s="20">
        <f>B35+TIME(0,32,0)</f>
        <v>0.23611111111111113</v>
      </c>
      <c r="C45" s="20">
        <f>C35+TIME(0,32,0)</f>
        <v>0.3756944444444444</v>
      </c>
      <c r="D45" s="20">
        <f>D35+TIME(0,32,0)</f>
        <v>0.570138888888889</v>
      </c>
      <c r="E45" s="20">
        <f>E35+TIME(0,32,0)</f>
        <v>0.7756944444444445</v>
      </c>
      <c r="F45" s="9"/>
      <c r="G45" s="19"/>
      <c r="H45" s="20">
        <f>H35+TIME(0,22,0)</f>
        <v>0.26944444444444443</v>
      </c>
      <c r="I45" s="20">
        <f>I35+TIME(0,22,0)</f>
        <v>0.40902777777777777</v>
      </c>
      <c r="J45" s="20">
        <f>J35+TIME(0,22,0)</f>
        <v>0.6034722222222222</v>
      </c>
      <c r="K45" s="20">
        <f>K35+TIME(0,22,0)</f>
        <v>0.8090277777777778</v>
      </c>
      <c r="L45" s="9"/>
      <c r="M45" s="29"/>
    </row>
    <row r="46" spans="1:13" s="22" customFormat="1" ht="10.5" customHeight="1">
      <c r="A46" s="19"/>
      <c r="B46" s="20">
        <f aca="true" t="shared" si="3" ref="B46:E51">B36+TIME(0,32,0)</f>
        <v>0.25555555555555554</v>
      </c>
      <c r="C46" s="20">
        <f t="shared" si="3"/>
        <v>0.41041666666666665</v>
      </c>
      <c r="D46" s="20">
        <f t="shared" si="3"/>
        <v>0.5965277777777778</v>
      </c>
      <c r="E46" s="20">
        <f t="shared" si="3"/>
        <v>0.8020833333333333</v>
      </c>
      <c r="F46" s="9"/>
      <c r="G46" s="19"/>
      <c r="H46" s="20">
        <f aca="true" t="shared" si="4" ref="H46:K51">H36+TIME(0,22,0)</f>
        <v>0.28888888888888886</v>
      </c>
      <c r="I46" s="20">
        <f t="shared" si="4"/>
        <v>0.44375</v>
      </c>
      <c r="J46" s="20">
        <f t="shared" si="4"/>
        <v>0.6298611111111111</v>
      </c>
      <c r="K46" s="20">
        <f t="shared" si="4"/>
        <v>0.8354166666666666</v>
      </c>
      <c r="L46" s="9"/>
      <c r="M46" s="29"/>
    </row>
    <row r="47" spans="1:13" s="22" customFormat="1" ht="10.5" customHeight="1">
      <c r="A47" s="19"/>
      <c r="B47" s="20">
        <f t="shared" si="3"/>
        <v>0.2756944444444444</v>
      </c>
      <c r="C47" s="20">
        <f t="shared" si="3"/>
        <v>0.4368055555555555</v>
      </c>
      <c r="D47" s="20">
        <f t="shared" si="3"/>
        <v>0.6229166666666667</v>
      </c>
      <c r="E47" s="20">
        <f t="shared" si="3"/>
        <v>0.8291666666666667</v>
      </c>
      <c r="F47" s="9"/>
      <c r="G47" s="19"/>
      <c r="H47" s="20">
        <f t="shared" si="4"/>
        <v>0.3090277777777778</v>
      </c>
      <c r="I47" s="20">
        <f t="shared" si="4"/>
        <v>0.4701388888888889</v>
      </c>
      <c r="J47" s="20">
        <f t="shared" si="4"/>
        <v>0.6562499999999999</v>
      </c>
      <c r="K47" s="20">
        <f t="shared" si="4"/>
        <v>0.8624999999999999</v>
      </c>
      <c r="L47" s="9"/>
      <c r="M47" s="29"/>
    </row>
    <row r="48" spans="1:13" s="22" customFormat="1" ht="10.5" customHeight="1">
      <c r="A48" s="19"/>
      <c r="B48" s="20">
        <f t="shared" si="3"/>
        <v>0.2958333333333333</v>
      </c>
      <c r="C48" s="20">
        <f t="shared" si="3"/>
        <v>0.46319444444444446</v>
      </c>
      <c r="D48" s="20">
        <f t="shared" si="3"/>
        <v>0.65</v>
      </c>
      <c r="E48" s="20">
        <f t="shared" si="3"/>
        <v>0.9090277777777779</v>
      </c>
      <c r="F48" s="9"/>
      <c r="G48" s="19"/>
      <c r="H48" s="20">
        <f t="shared" si="4"/>
        <v>0.32916666666666666</v>
      </c>
      <c r="I48" s="20">
        <f t="shared" si="4"/>
        <v>0.4965277777777778</v>
      </c>
      <c r="J48" s="20">
        <f t="shared" si="4"/>
        <v>0.6833333333333333</v>
      </c>
      <c r="K48" s="20">
        <f t="shared" si="4"/>
        <v>0.9423611111111111</v>
      </c>
      <c r="L48" s="19"/>
      <c r="M48" s="29"/>
    </row>
    <row r="49" spans="1:13" s="22" customFormat="1" ht="10.5" customHeight="1">
      <c r="A49" s="19"/>
      <c r="B49" s="20">
        <f t="shared" si="3"/>
        <v>0.3159722222222222</v>
      </c>
      <c r="C49" s="20">
        <f t="shared" si="3"/>
        <v>0.4902777777777777</v>
      </c>
      <c r="D49" s="20">
        <f t="shared" si="3"/>
        <v>0.6763888888888889</v>
      </c>
      <c r="E49" s="20"/>
      <c r="F49" s="19"/>
      <c r="G49" s="19"/>
      <c r="H49" s="20">
        <f t="shared" si="4"/>
        <v>0.3493055555555556</v>
      </c>
      <c r="I49" s="20">
        <f t="shared" si="4"/>
        <v>0.523611111111111</v>
      </c>
      <c r="J49" s="20">
        <f t="shared" si="4"/>
        <v>0.7097222222222223</v>
      </c>
      <c r="K49" s="20"/>
      <c r="M49" s="29"/>
    </row>
    <row r="50" spans="1:13" s="22" customFormat="1" ht="10.5" customHeight="1">
      <c r="A50" s="19"/>
      <c r="B50" s="20">
        <f t="shared" si="3"/>
        <v>0.33541666666666664</v>
      </c>
      <c r="C50" s="20">
        <f t="shared" si="3"/>
        <v>0.5166666666666667</v>
      </c>
      <c r="D50" s="20">
        <f t="shared" si="3"/>
        <v>0.7027777777777777</v>
      </c>
      <c r="E50" s="20"/>
      <c r="F50" s="19"/>
      <c r="G50" s="19"/>
      <c r="H50" s="20">
        <f t="shared" si="4"/>
        <v>0.36874999999999997</v>
      </c>
      <c r="I50" s="20">
        <f t="shared" si="4"/>
        <v>0.5499999999999999</v>
      </c>
      <c r="J50" s="20">
        <f t="shared" si="4"/>
        <v>0.736111111111111</v>
      </c>
      <c r="K50" s="20"/>
      <c r="L50" s="19"/>
      <c r="M50" s="29"/>
    </row>
    <row r="51" spans="1:13" s="22" customFormat="1" ht="10.5" customHeight="1">
      <c r="A51" s="19"/>
      <c r="B51" s="20">
        <f t="shared" si="3"/>
        <v>0.3555555555555555</v>
      </c>
      <c r="C51" s="20">
        <f t="shared" si="3"/>
        <v>0.5430555555555556</v>
      </c>
      <c r="D51" s="20">
        <f t="shared" si="3"/>
        <v>0.7493055555555556</v>
      </c>
      <c r="E51" s="20"/>
      <c r="F51" s="19"/>
      <c r="G51" s="19"/>
      <c r="H51" s="20">
        <f t="shared" si="4"/>
        <v>0.3888888888888889</v>
      </c>
      <c r="I51" s="20">
        <f t="shared" si="4"/>
        <v>0.5763888888888888</v>
      </c>
      <c r="J51" s="20">
        <f t="shared" si="4"/>
        <v>0.7826388888888889</v>
      </c>
      <c r="K51" s="20"/>
      <c r="L51" s="19"/>
      <c r="M51" s="29"/>
    </row>
    <row r="52" spans="1:13" s="22" customFormat="1" ht="10.5" customHeight="1">
      <c r="A52" s="28"/>
      <c r="B52" s="20"/>
      <c r="D52" s="19"/>
      <c r="E52" s="19"/>
      <c r="F52" s="19"/>
      <c r="G52" s="28"/>
      <c r="I52" s="19"/>
      <c r="J52" s="19"/>
      <c r="K52" s="19"/>
      <c r="L52" s="19"/>
      <c r="M52" s="29"/>
    </row>
    <row r="53" spans="1:13" s="22" customFormat="1" ht="10.5" customHeight="1">
      <c r="A53" s="28"/>
      <c r="B53" s="20"/>
      <c r="C53" s="19"/>
      <c r="D53" s="19"/>
      <c r="E53" s="19"/>
      <c r="F53" s="19"/>
      <c r="G53" s="28"/>
      <c r="H53" s="19"/>
      <c r="I53" s="19"/>
      <c r="J53" s="19"/>
      <c r="K53" s="19"/>
      <c r="L53" s="19"/>
      <c r="M53" s="29"/>
    </row>
    <row r="54" spans="1:13" s="22" customFormat="1" ht="15">
      <c r="A54" s="33"/>
      <c r="B54" s="106" t="s">
        <v>279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29"/>
    </row>
    <row r="55" spans="1:13" ht="10.5" customHeight="1">
      <c r="A55" s="28"/>
      <c r="B55" s="29"/>
      <c r="C55" s="28"/>
      <c r="D55" s="28"/>
      <c r="E55" s="28"/>
      <c r="F55" s="29"/>
      <c r="G55" s="19"/>
      <c r="H55" s="29"/>
      <c r="I55" s="29"/>
      <c r="J55" s="29"/>
      <c r="K55" s="29"/>
      <c r="L55" s="29"/>
      <c r="M55" s="38"/>
    </row>
    <row r="56" spans="1:13" ht="10.5" customHeight="1">
      <c r="A56" s="30"/>
      <c r="B56" s="32" t="s">
        <v>40</v>
      </c>
      <c r="C56" s="31"/>
      <c r="D56" s="31"/>
      <c r="E56" s="31"/>
      <c r="F56" s="39"/>
      <c r="G56" s="39"/>
      <c r="H56" s="32" t="s">
        <v>81</v>
      </c>
      <c r="I56" s="31"/>
      <c r="J56" s="31"/>
      <c r="K56" s="31"/>
      <c r="L56" s="31"/>
      <c r="M56" s="38"/>
    </row>
    <row r="57" spans="1:13" ht="10.5" customHeight="1">
      <c r="A57" s="28"/>
      <c r="B57" s="29"/>
      <c r="C57" s="29"/>
      <c r="D57" s="29"/>
      <c r="E57" s="29"/>
      <c r="F57" s="40"/>
      <c r="G57" s="41"/>
      <c r="H57" s="29"/>
      <c r="I57" s="29"/>
      <c r="J57" s="29"/>
      <c r="K57" s="29"/>
      <c r="L57" s="29"/>
      <c r="M57" s="38"/>
    </row>
    <row r="58" spans="1:13" ht="10.5" customHeight="1">
      <c r="A58" s="19"/>
      <c r="B58" s="34">
        <v>0.2138888888888889</v>
      </c>
      <c r="C58" s="34">
        <v>0.4076388888888889</v>
      </c>
      <c r="D58" s="9">
        <v>0.5479166666666667</v>
      </c>
      <c r="E58" s="9">
        <v>0.7666666666666666</v>
      </c>
      <c r="F58" s="42"/>
      <c r="G58" s="36"/>
      <c r="H58" s="34">
        <v>0.25416666666666665</v>
      </c>
      <c r="I58" s="34">
        <v>0.4479166666666667</v>
      </c>
      <c r="J58" s="34">
        <v>0.5881944444444445</v>
      </c>
      <c r="K58" s="9">
        <v>0.8069444444444445</v>
      </c>
      <c r="M58" s="38"/>
    </row>
    <row r="59" spans="1:13" ht="10.5" customHeight="1">
      <c r="A59" s="19"/>
      <c r="B59" s="34">
        <v>0.24375</v>
      </c>
      <c r="C59" s="9">
        <v>0.4277777777777778</v>
      </c>
      <c r="D59" s="9">
        <v>0.5875</v>
      </c>
      <c r="E59" s="9">
        <v>0.7868055555555555</v>
      </c>
      <c r="F59" s="42"/>
      <c r="G59" s="36"/>
      <c r="H59" s="34">
        <v>0.28402777777777777</v>
      </c>
      <c r="I59" s="34">
        <v>0.4680555555555555</v>
      </c>
      <c r="J59" s="34">
        <v>0.6277777777777778</v>
      </c>
      <c r="K59" s="9">
        <v>0.8270833333333334</v>
      </c>
      <c r="M59" s="38"/>
    </row>
    <row r="60" spans="1:13" ht="10.5" customHeight="1">
      <c r="A60" s="19"/>
      <c r="B60" s="34">
        <v>0.2736111111111111</v>
      </c>
      <c r="C60" s="34">
        <v>0.4479166666666667</v>
      </c>
      <c r="D60" s="34">
        <v>0.607638888888889</v>
      </c>
      <c r="E60" s="9">
        <v>0.8069444444444445</v>
      </c>
      <c r="F60" s="42"/>
      <c r="G60" s="36"/>
      <c r="H60" s="34">
        <v>0.3138888888888889</v>
      </c>
      <c r="I60" s="34">
        <v>0.48819444444444443</v>
      </c>
      <c r="J60" s="34">
        <v>0.6479166666666667</v>
      </c>
      <c r="K60" s="9">
        <v>0.8472222222222222</v>
      </c>
      <c r="M60" s="38"/>
    </row>
    <row r="61" spans="1:13" ht="10.5" customHeight="1">
      <c r="A61" s="19"/>
      <c r="B61" s="34">
        <v>0.29375</v>
      </c>
      <c r="C61" s="9">
        <v>0.4680555555555555</v>
      </c>
      <c r="D61" s="9">
        <v>0.6277777777777778</v>
      </c>
      <c r="E61" s="9">
        <v>0.8465277777777778</v>
      </c>
      <c r="F61" s="42"/>
      <c r="G61" s="36"/>
      <c r="H61" s="34">
        <v>0.3340277777777778</v>
      </c>
      <c r="I61" s="34">
        <v>0.5083333333333333</v>
      </c>
      <c r="J61" s="34">
        <v>0.6680555555555556</v>
      </c>
      <c r="K61" s="9">
        <v>0.8868055555555556</v>
      </c>
      <c r="M61" s="38"/>
    </row>
    <row r="62" spans="1:13" ht="10.5" customHeight="1">
      <c r="A62" s="19"/>
      <c r="B62" s="34">
        <v>0.3236111111111111</v>
      </c>
      <c r="C62" s="34">
        <v>0.4875</v>
      </c>
      <c r="D62" s="9">
        <v>0.6673611111111111</v>
      </c>
      <c r="E62" s="9">
        <v>0.8868055555555556</v>
      </c>
      <c r="F62" s="36"/>
      <c r="G62" s="36"/>
      <c r="H62" s="34">
        <v>0.3638888888888889</v>
      </c>
      <c r="I62" s="34">
        <v>0.5277777777777778</v>
      </c>
      <c r="J62" s="34">
        <v>0.7076388888888889</v>
      </c>
      <c r="K62" s="9">
        <v>0.9270833333333334</v>
      </c>
      <c r="L62" s="19"/>
      <c r="M62" s="38"/>
    </row>
    <row r="63" spans="1:13" ht="10.5" customHeight="1">
      <c r="A63" s="19"/>
      <c r="B63" s="34">
        <v>0.3534722222222222</v>
      </c>
      <c r="C63" s="9">
        <v>0.5076388888888889</v>
      </c>
      <c r="D63" s="34">
        <v>0.6875</v>
      </c>
      <c r="E63" s="9">
        <v>0.9263888888888889</v>
      </c>
      <c r="F63" s="36"/>
      <c r="G63" s="36"/>
      <c r="H63" s="34">
        <v>0.39375</v>
      </c>
      <c r="I63" s="34">
        <v>0.5479166666666667</v>
      </c>
      <c r="J63" s="34">
        <v>0.7277777777777777</v>
      </c>
      <c r="K63" s="9">
        <v>0.9666666666666667</v>
      </c>
      <c r="L63" s="19"/>
      <c r="M63" s="38"/>
    </row>
    <row r="64" spans="1:13" ht="10.5" customHeight="1">
      <c r="A64" s="19"/>
      <c r="B64" s="34">
        <v>0.38819444444444445</v>
      </c>
      <c r="C64" s="34">
        <v>0.5277777777777778</v>
      </c>
      <c r="D64" s="9">
        <v>0.7270833333333333</v>
      </c>
      <c r="F64" s="36"/>
      <c r="G64" s="36"/>
      <c r="H64" s="34">
        <v>0.4284722222222222</v>
      </c>
      <c r="I64" s="34">
        <v>0.5680555555555555</v>
      </c>
      <c r="J64" s="34">
        <v>0.7673611111111112</v>
      </c>
      <c r="L64" s="19"/>
      <c r="M64" s="38"/>
    </row>
    <row r="65" spans="1:13" ht="10.5" customHeight="1">
      <c r="A65" s="28"/>
      <c r="B65" s="29"/>
      <c r="C65" s="29"/>
      <c r="D65" s="29"/>
      <c r="E65" s="29"/>
      <c r="F65" s="40"/>
      <c r="G65" s="41"/>
      <c r="H65" s="29"/>
      <c r="I65" s="29"/>
      <c r="J65" s="22"/>
      <c r="K65" s="19"/>
      <c r="L65" s="19"/>
      <c r="M65" s="38"/>
    </row>
    <row r="66" spans="1:13" ht="10.5" customHeight="1">
      <c r="A66" s="30"/>
      <c r="B66" s="17" t="s">
        <v>23</v>
      </c>
      <c r="C66" s="31"/>
      <c r="D66" s="31"/>
      <c r="E66" s="30"/>
      <c r="F66" s="30"/>
      <c r="G66" s="30"/>
      <c r="H66" s="32" t="s">
        <v>82</v>
      </c>
      <c r="I66" s="31"/>
      <c r="J66" s="31"/>
      <c r="K66" s="30"/>
      <c r="L66" s="30"/>
      <c r="M66" s="38"/>
    </row>
    <row r="67" spans="1:13" ht="10.5" customHeight="1">
      <c r="A67" s="28"/>
      <c r="B67" s="29"/>
      <c r="C67" s="29"/>
      <c r="D67" s="29"/>
      <c r="E67" s="29"/>
      <c r="F67" s="29"/>
      <c r="G67" s="28"/>
      <c r="H67" s="29"/>
      <c r="I67" s="29"/>
      <c r="J67" s="29"/>
      <c r="K67" s="19"/>
      <c r="L67" s="19"/>
      <c r="M67" s="38"/>
    </row>
    <row r="68" spans="1:13" ht="10.5" customHeight="1">
      <c r="A68" s="19"/>
      <c r="B68" s="20">
        <f>B58+TIME(0,32,0)</f>
        <v>0.23611111111111113</v>
      </c>
      <c r="C68" s="20">
        <f>C58+TIME(0,32,0)</f>
        <v>0.4298611111111111</v>
      </c>
      <c r="D68" s="20">
        <f>D58+TIME(0,32,0)</f>
        <v>0.570138888888889</v>
      </c>
      <c r="E68" s="20">
        <f>E58+TIME(0,32,0)</f>
        <v>0.7888888888888889</v>
      </c>
      <c r="F68" s="9"/>
      <c r="G68" s="19"/>
      <c r="H68" s="20">
        <f>H58+TIME(0,22,0)</f>
        <v>0.26944444444444443</v>
      </c>
      <c r="I68" s="20">
        <f>I58+TIME(0,22,0)</f>
        <v>0.46319444444444446</v>
      </c>
      <c r="J68" s="20">
        <f>J58+TIME(0,22,0)</f>
        <v>0.6034722222222222</v>
      </c>
      <c r="K68" s="20">
        <f>K58+TIME(0,22,0)</f>
        <v>0.8222222222222222</v>
      </c>
      <c r="L68" s="9"/>
      <c r="M68" s="38"/>
    </row>
    <row r="69" spans="1:13" ht="10.5" customHeight="1">
      <c r="A69" s="19"/>
      <c r="B69" s="20">
        <f aca="true" t="shared" si="5" ref="B69:E74">B59+TIME(0,32,0)</f>
        <v>0.2659722222222222</v>
      </c>
      <c r="C69" s="20">
        <f t="shared" si="5"/>
        <v>0.45</v>
      </c>
      <c r="D69" s="20">
        <f t="shared" si="5"/>
        <v>0.6097222222222223</v>
      </c>
      <c r="E69" s="20">
        <f t="shared" si="5"/>
        <v>0.8090277777777778</v>
      </c>
      <c r="F69" s="9"/>
      <c r="G69" s="19"/>
      <c r="H69" s="20">
        <f aca="true" t="shared" si="6" ref="H69:K74">H59+TIME(0,22,0)</f>
        <v>0.29930555555555555</v>
      </c>
      <c r="I69" s="20">
        <f t="shared" si="6"/>
        <v>0.4833333333333333</v>
      </c>
      <c r="J69" s="20">
        <f t="shared" si="6"/>
        <v>0.6430555555555555</v>
      </c>
      <c r="K69" s="20">
        <f t="shared" si="6"/>
        <v>0.8423611111111111</v>
      </c>
      <c r="L69" s="9"/>
      <c r="M69" s="38"/>
    </row>
    <row r="70" spans="1:13" ht="10.5" customHeight="1">
      <c r="A70" s="19"/>
      <c r="B70" s="20">
        <f t="shared" si="5"/>
        <v>0.2958333333333333</v>
      </c>
      <c r="C70" s="20">
        <f t="shared" si="5"/>
        <v>0.4701388888888889</v>
      </c>
      <c r="D70" s="20">
        <f t="shared" si="5"/>
        <v>0.6298611111111112</v>
      </c>
      <c r="E70" s="20">
        <f t="shared" si="5"/>
        <v>0.8291666666666667</v>
      </c>
      <c r="F70" s="9"/>
      <c r="G70" s="19"/>
      <c r="H70" s="20">
        <f t="shared" si="6"/>
        <v>0.32916666666666666</v>
      </c>
      <c r="I70" s="20">
        <f t="shared" si="6"/>
        <v>0.5034722222222222</v>
      </c>
      <c r="J70" s="20">
        <f t="shared" si="6"/>
        <v>0.6631944444444444</v>
      </c>
      <c r="K70" s="20">
        <f t="shared" si="6"/>
        <v>0.8624999999999999</v>
      </c>
      <c r="L70" s="9"/>
      <c r="M70" s="38"/>
    </row>
    <row r="71" spans="1:13" ht="10.5" customHeight="1">
      <c r="A71" s="19"/>
      <c r="B71" s="20">
        <f t="shared" si="5"/>
        <v>0.3159722222222222</v>
      </c>
      <c r="C71" s="20">
        <f t="shared" si="5"/>
        <v>0.4902777777777777</v>
      </c>
      <c r="D71" s="20">
        <f t="shared" si="5"/>
        <v>0.65</v>
      </c>
      <c r="E71" s="20">
        <f t="shared" si="5"/>
        <v>0.86875</v>
      </c>
      <c r="F71" s="9"/>
      <c r="G71" s="19"/>
      <c r="H71" s="20">
        <f t="shared" si="6"/>
        <v>0.3493055555555556</v>
      </c>
      <c r="I71" s="20">
        <f t="shared" si="6"/>
        <v>0.523611111111111</v>
      </c>
      <c r="J71" s="20">
        <f t="shared" si="6"/>
        <v>0.6833333333333333</v>
      </c>
      <c r="K71" s="20">
        <f t="shared" si="6"/>
        <v>0.9020833333333333</v>
      </c>
      <c r="L71" s="19"/>
      <c r="M71" s="38"/>
    </row>
    <row r="72" spans="1:13" ht="10.5" customHeight="1">
      <c r="A72" s="19"/>
      <c r="B72" s="20">
        <f t="shared" si="5"/>
        <v>0.3458333333333333</v>
      </c>
      <c r="C72" s="20">
        <f t="shared" si="5"/>
        <v>0.5097222222222222</v>
      </c>
      <c r="D72" s="20">
        <f t="shared" si="5"/>
        <v>0.6895833333333333</v>
      </c>
      <c r="E72" s="20">
        <f t="shared" si="5"/>
        <v>0.9090277777777779</v>
      </c>
      <c r="F72" s="19"/>
      <c r="G72" s="19"/>
      <c r="H72" s="20">
        <f t="shared" si="6"/>
        <v>0.37916666666666665</v>
      </c>
      <c r="I72" s="20">
        <f t="shared" si="6"/>
        <v>0.5430555555555555</v>
      </c>
      <c r="J72" s="20">
        <f t="shared" si="6"/>
        <v>0.7229166666666667</v>
      </c>
      <c r="K72" s="20">
        <f t="shared" si="6"/>
        <v>0.9423611111111111</v>
      </c>
      <c r="L72" s="22"/>
      <c r="M72" s="38"/>
    </row>
    <row r="73" spans="1:13" ht="10.5" customHeight="1">
      <c r="A73" s="19"/>
      <c r="B73" s="20">
        <f t="shared" si="5"/>
        <v>0.3756944444444444</v>
      </c>
      <c r="C73" s="20">
        <f t="shared" si="5"/>
        <v>0.5298611111111111</v>
      </c>
      <c r="D73" s="20">
        <f t="shared" si="5"/>
        <v>0.7097222222222223</v>
      </c>
      <c r="E73" s="20">
        <f t="shared" si="5"/>
        <v>0.9486111111111112</v>
      </c>
      <c r="F73" s="19"/>
      <c r="G73" s="19"/>
      <c r="H73" s="20">
        <f t="shared" si="6"/>
        <v>0.40902777777777777</v>
      </c>
      <c r="I73" s="20">
        <f t="shared" si="6"/>
        <v>0.5631944444444444</v>
      </c>
      <c r="J73" s="20">
        <f t="shared" si="6"/>
        <v>0.7430555555555555</v>
      </c>
      <c r="K73" s="20">
        <f t="shared" si="6"/>
        <v>0.9819444444444444</v>
      </c>
      <c r="L73" s="19"/>
      <c r="M73" s="38"/>
    </row>
    <row r="74" spans="1:13" ht="10.5" customHeight="1">
      <c r="A74" s="19"/>
      <c r="B74" s="20">
        <f t="shared" si="5"/>
        <v>0.41041666666666665</v>
      </c>
      <c r="C74" s="20">
        <f t="shared" si="5"/>
        <v>0.55</v>
      </c>
      <c r="D74" s="20">
        <f t="shared" si="5"/>
        <v>0.7493055555555556</v>
      </c>
      <c r="E74" s="20"/>
      <c r="F74" s="19"/>
      <c r="G74" s="19"/>
      <c r="H74" s="20">
        <f t="shared" si="6"/>
        <v>0.44375</v>
      </c>
      <c r="I74" s="20">
        <f t="shared" si="6"/>
        <v>0.5833333333333333</v>
      </c>
      <c r="J74" s="20">
        <f t="shared" si="6"/>
        <v>0.7826388888888889</v>
      </c>
      <c r="K74" s="20"/>
      <c r="L74" s="19"/>
      <c r="M74" s="38"/>
    </row>
    <row r="75" spans="1:13" ht="10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</sheetData>
  <sheetProtection/>
  <mergeCells count="3">
    <mergeCell ref="B1:L1"/>
    <mergeCell ref="B31:L31"/>
    <mergeCell ref="B54:L54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159" zoomScaleNormal="159" zoomScalePageLayoutView="0" workbookViewId="0" topLeftCell="A1">
      <selection activeCell="A1" sqref="A1:IV16384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2:12" s="16" customFormat="1" ht="13.5" customHeight="1">
      <c r="B1" s="105" t="s">
        <v>99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6:7" s="16" customFormat="1" ht="10.5" customHeight="1">
      <c r="F2" s="47"/>
      <c r="G2" s="47"/>
    </row>
    <row r="3" spans="2:8" s="17" customFormat="1" ht="11.25" customHeight="1">
      <c r="B3" s="17" t="s">
        <v>40</v>
      </c>
      <c r="F3" s="86"/>
      <c r="G3" s="86"/>
      <c r="H3" s="17" t="s">
        <v>255</v>
      </c>
    </row>
    <row r="4" spans="6:7" s="16" customFormat="1" ht="10.5" customHeight="1">
      <c r="F4" s="47"/>
      <c r="G4" s="47"/>
    </row>
    <row r="5" spans="1:12" s="15" customFormat="1" ht="10.5" customHeight="1">
      <c r="A5" s="19"/>
      <c r="B5" s="9">
        <v>0.23611111111111113</v>
      </c>
      <c r="C5" s="9">
        <v>0.3527777777777778</v>
      </c>
      <c r="D5" s="9">
        <v>0.5347222222222222</v>
      </c>
      <c r="E5" s="9">
        <v>0.7166666666666667</v>
      </c>
      <c r="F5" s="41"/>
      <c r="G5" s="36"/>
      <c r="H5" s="9">
        <v>0.2388888888888889</v>
      </c>
      <c r="I5" s="9">
        <v>0.3625</v>
      </c>
      <c r="J5" s="9">
        <v>0.5284722222222222</v>
      </c>
      <c r="K5" s="9">
        <v>0.720138888888889</v>
      </c>
      <c r="L5" s="9">
        <v>0.9576388888888889</v>
      </c>
    </row>
    <row r="6" spans="1:12" s="15" customFormat="1" ht="10.5" customHeight="1">
      <c r="A6" s="19"/>
      <c r="B6" s="9">
        <v>0.25</v>
      </c>
      <c r="C6" s="9">
        <v>0.3611111111111111</v>
      </c>
      <c r="D6" s="9">
        <v>0.5479166666666667</v>
      </c>
      <c r="E6" s="9">
        <v>0.7263888888888889</v>
      </c>
      <c r="F6" s="41"/>
      <c r="G6" s="36"/>
      <c r="H6" s="9">
        <v>0.24444444444444446</v>
      </c>
      <c r="I6" s="9">
        <v>0.37777777777777777</v>
      </c>
      <c r="J6" s="9">
        <v>0.54375</v>
      </c>
      <c r="K6" s="9">
        <v>0.7409722222222223</v>
      </c>
      <c r="L6" s="9">
        <v>0.9888888888888889</v>
      </c>
    </row>
    <row r="7" spans="1:11" s="15" customFormat="1" ht="10.5" customHeight="1">
      <c r="A7" s="19"/>
      <c r="B7" s="9">
        <v>0.2569444444444445</v>
      </c>
      <c r="C7" s="9">
        <v>0.36944444444444446</v>
      </c>
      <c r="D7" s="9">
        <v>0.5652777777777778</v>
      </c>
      <c r="E7" s="9">
        <v>0.7368055555555556</v>
      </c>
      <c r="F7" s="41"/>
      <c r="G7" s="36"/>
      <c r="H7" s="9">
        <v>0.2701388888888889</v>
      </c>
      <c r="I7" s="9">
        <v>0.38680555555555557</v>
      </c>
      <c r="J7" s="9">
        <v>0.56875</v>
      </c>
      <c r="K7" s="9">
        <v>0.7506944444444444</v>
      </c>
    </row>
    <row r="8" spans="1:11" s="15" customFormat="1" ht="10.5" customHeight="1">
      <c r="A8" s="19"/>
      <c r="B8" s="9">
        <v>0.27291666666666664</v>
      </c>
      <c r="C8" s="9">
        <v>0.37777777777777777</v>
      </c>
      <c r="D8" s="9">
        <v>0.5847222222222223</v>
      </c>
      <c r="E8" s="9">
        <v>0.7479166666666667</v>
      </c>
      <c r="F8" s="41"/>
      <c r="G8" s="36"/>
      <c r="H8" s="9">
        <v>0.28402777777777777</v>
      </c>
      <c r="I8" s="9">
        <v>0.3951388888888889</v>
      </c>
      <c r="J8" s="9">
        <v>0.5819444444444445</v>
      </c>
      <c r="K8" s="9">
        <v>0.7604166666666666</v>
      </c>
    </row>
    <row r="9" spans="1:11" s="15" customFormat="1" ht="10.5" customHeight="1">
      <c r="A9" s="19"/>
      <c r="B9" s="9">
        <v>0.28125</v>
      </c>
      <c r="C9" s="9">
        <v>0.3854166666666667</v>
      </c>
      <c r="D9" s="9">
        <v>0.6048611111111112</v>
      </c>
      <c r="E9" s="9">
        <v>0.7569444444444445</v>
      </c>
      <c r="F9" s="41"/>
      <c r="G9" s="36"/>
      <c r="H9" s="9">
        <v>0.29097222222222224</v>
      </c>
      <c r="I9" s="9">
        <v>0.40347222222222223</v>
      </c>
      <c r="J9" s="9">
        <v>0.5993055555555555</v>
      </c>
      <c r="K9" s="9">
        <v>0.7708333333333334</v>
      </c>
    </row>
    <row r="10" spans="1:11" s="15" customFormat="1" ht="10.5" customHeight="1">
      <c r="A10" s="19"/>
      <c r="B10" s="9">
        <v>0.2902777777777778</v>
      </c>
      <c r="C10" s="9">
        <v>0.39305555555555555</v>
      </c>
      <c r="D10" s="9">
        <v>0.6361111111111112</v>
      </c>
      <c r="E10" s="9">
        <v>0.779861111111111</v>
      </c>
      <c r="F10" s="41"/>
      <c r="G10" s="36"/>
      <c r="H10" s="9">
        <v>0.3069444444444444</v>
      </c>
      <c r="I10" s="9">
        <v>0.41180555555555554</v>
      </c>
      <c r="J10" s="9">
        <v>0.61875</v>
      </c>
      <c r="K10" s="9">
        <v>0.7819444444444444</v>
      </c>
    </row>
    <row r="11" spans="1:11" s="15" customFormat="1" ht="10.5" customHeight="1">
      <c r="A11" s="19"/>
      <c r="B11" s="9">
        <v>0.2986111111111111</v>
      </c>
      <c r="C11" s="9">
        <v>0.3993055555555556</v>
      </c>
      <c r="D11" s="9">
        <v>0.6458333333333334</v>
      </c>
      <c r="E11" s="9">
        <v>0.7972222222222222</v>
      </c>
      <c r="F11" s="36"/>
      <c r="G11" s="36"/>
      <c r="H11" s="9">
        <v>0.31527777777777777</v>
      </c>
      <c r="I11" s="9">
        <v>0.41944444444444445</v>
      </c>
      <c r="J11" s="9">
        <v>0.638888888888889</v>
      </c>
      <c r="K11" s="9">
        <v>0.7909722222222223</v>
      </c>
    </row>
    <row r="12" spans="1:11" s="15" customFormat="1" ht="10.5" customHeight="1">
      <c r="A12" s="19"/>
      <c r="B12" s="9">
        <v>0.3069444444444444</v>
      </c>
      <c r="C12" s="9">
        <v>0.43402777777777773</v>
      </c>
      <c r="D12" s="9">
        <v>0.6555555555555556</v>
      </c>
      <c r="E12" s="9">
        <v>0.8277777777777778</v>
      </c>
      <c r="F12" s="36"/>
      <c r="G12" s="36"/>
      <c r="H12" s="9">
        <v>0.32430555555555557</v>
      </c>
      <c r="I12" s="9">
        <v>0.4270833333333333</v>
      </c>
      <c r="J12" s="9">
        <v>0.6701388888888888</v>
      </c>
      <c r="K12" s="9">
        <v>0.813888888888889</v>
      </c>
    </row>
    <row r="13" spans="1:12" s="15" customFormat="1" ht="10.5" customHeight="1">
      <c r="A13" s="19"/>
      <c r="B13" s="9">
        <v>0.3145833333333333</v>
      </c>
      <c r="C13" s="9">
        <v>0.4590277777777778</v>
      </c>
      <c r="D13" s="9">
        <v>0.6659722222222222</v>
      </c>
      <c r="E13" s="9">
        <v>0.8527777777777777</v>
      </c>
      <c r="F13" s="36"/>
      <c r="G13" s="36"/>
      <c r="H13" s="9">
        <v>0.3326388888888889</v>
      </c>
      <c r="I13" s="9">
        <v>0.43333333333333335</v>
      </c>
      <c r="J13" s="9">
        <v>0.6798611111111111</v>
      </c>
      <c r="K13" s="9">
        <v>0.83125</v>
      </c>
      <c r="L13" s="19"/>
    </row>
    <row r="14" spans="1:12" s="15" customFormat="1" ht="10.5" customHeight="1">
      <c r="A14" s="19"/>
      <c r="B14" s="9">
        <v>0.32222222222222224</v>
      </c>
      <c r="C14" s="9">
        <v>0.4770833333333333</v>
      </c>
      <c r="D14" s="9">
        <v>0.6756944444444444</v>
      </c>
      <c r="E14" s="9">
        <v>0.8840277777777777</v>
      </c>
      <c r="F14" s="36"/>
      <c r="G14" s="36"/>
      <c r="H14" s="9">
        <v>0.34097222222222223</v>
      </c>
      <c r="I14" s="9">
        <v>0.4680555555555555</v>
      </c>
      <c r="J14" s="9">
        <v>0.6895833333333333</v>
      </c>
      <c r="K14" s="9">
        <v>0.8618055555555556</v>
      </c>
      <c r="L14" s="19"/>
    </row>
    <row r="15" spans="1:12" s="15" customFormat="1" ht="10.5" customHeight="1">
      <c r="A15" s="19"/>
      <c r="B15" s="9">
        <v>0.3284722222222222</v>
      </c>
      <c r="C15" s="9">
        <v>0.49444444444444446</v>
      </c>
      <c r="D15" s="9">
        <v>0.686111111111111</v>
      </c>
      <c r="E15" s="9">
        <v>0.9236111111111112</v>
      </c>
      <c r="F15" s="36"/>
      <c r="G15" s="36"/>
      <c r="H15" s="9">
        <v>0.34861111111111115</v>
      </c>
      <c r="I15" s="9">
        <v>0.4930555555555556</v>
      </c>
      <c r="J15" s="9">
        <v>0.7</v>
      </c>
      <c r="K15" s="9">
        <v>0.8868055555555556</v>
      </c>
      <c r="L15" s="19"/>
    </row>
    <row r="16" spans="1:12" s="15" customFormat="1" ht="10.5" customHeight="1">
      <c r="A16" s="19"/>
      <c r="B16" s="9">
        <v>0.34375</v>
      </c>
      <c r="C16" s="9">
        <v>0.5097222222222222</v>
      </c>
      <c r="D16" s="9">
        <v>0.7069444444444444</v>
      </c>
      <c r="E16" s="9">
        <v>0.9548611111111112</v>
      </c>
      <c r="F16" s="36"/>
      <c r="G16" s="36"/>
      <c r="H16" s="9">
        <v>0.35625</v>
      </c>
      <c r="I16" s="9">
        <v>0.5111111111111112</v>
      </c>
      <c r="J16" s="9">
        <v>0.7097222222222223</v>
      </c>
      <c r="K16" s="9">
        <v>0.9180555555555556</v>
      </c>
      <c r="L16" s="19"/>
    </row>
    <row r="17" spans="5:9" s="15" customFormat="1" ht="10.5" customHeight="1">
      <c r="E17" s="16"/>
      <c r="F17" s="41"/>
      <c r="G17" s="41"/>
      <c r="I17" s="16"/>
    </row>
    <row r="18" spans="2:8" s="17" customFormat="1" ht="11.25" customHeight="1">
      <c r="B18" s="17" t="s">
        <v>21</v>
      </c>
      <c r="H18" s="17" t="s">
        <v>201</v>
      </c>
    </row>
    <row r="19" s="16" customFormat="1" ht="10.5" customHeight="1"/>
    <row r="20" spans="1:12" s="15" customFormat="1" ht="10.5" customHeight="1">
      <c r="A20" s="19" t="s">
        <v>208</v>
      </c>
      <c r="B20" s="9">
        <f>B5+TIME(0,31,0)</f>
        <v>0.2576388888888889</v>
      </c>
      <c r="C20" s="9">
        <f>C5+TIME(0,31,0)</f>
        <v>0.37430555555555556</v>
      </c>
      <c r="D20" s="9">
        <f>D5+TIME(0,31,0)</f>
        <v>0.55625</v>
      </c>
      <c r="E20" s="9">
        <f>E5+TIME(0,31,0)</f>
        <v>0.7381944444444445</v>
      </c>
      <c r="F20" s="9"/>
      <c r="G20" s="19"/>
      <c r="H20" s="9">
        <f>H5+TIME(0,24,0)</f>
        <v>0.2555555555555556</v>
      </c>
      <c r="I20" s="9">
        <f>I5+TIME(0,24,0)</f>
        <v>0.37916666666666665</v>
      </c>
      <c r="J20" s="9">
        <f>J5+TIME(0,24,0)</f>
        <v>0.545138888888889</v>
      </c>
      <c r="K20" s="9">
        <f>K5+TIME(0,24,0)</f>
        <v>0.7368055555555557</v>
      </c>
      <c r="L20" s="9">
        <f>L5+TIME(0,24,0)</f>
        <v>0.9743055555555556</v>
      </c>
    </row>
    <row r="21" spans="1:12" s="15" customFormat="1" ht="10.5" customHeight="1">
      <c r="A21" s="19"/>
      <c r="B21" s="9">
        <f aca="true" t="shared" si="0" ref="B21:E31">B6+TIME(0,31,0)</f>
        <v>0.27152777777777776</v>
      </c>
      <c r="C21" s="9">
        <f t="shared" si="0"/>
        <v>0.38263888888888886</v>
      </c>
      <c r="D21" s="9">
        <f t="shared" si="0"/>
        <v>0.5694444444444445</v>
      </c>
      <c r="E21" s="9">
        <f t="shared" si="0"/>
        <v>0.7479166666666667</v>
      </c>
      <c r="F21" s="9"/>
      <c r="G21" s="19"/>
      <c r="H21" s="9">
        <f aca="true" t="shared" si="1" ref="H21:L31">H6+TIME(0,24,0)</f>
        <v>0.2611111111111111</v>
      </c>
      <c r="I21" s="9">
        <f t="shared" si="1"/>
        <v>0.39444444444444443</v>
      </c>
      <c r="J21" s="9">
        <f t="shared" si="1"/>
        <v>0.5604166666666667</v>
      </c>
      <c r="K21" s="9">
        <f t="shared" si="1"/>
        <v>0.757638888888889</v>
      </c>
      <c r="L21" s="9">
        <f t="shared" si="1"/>
        <v>1.0055555555555555</v>
      </c>
    </row>
    <row r="22" spans="1:12" s="15" customFormat="1" ht="10.5" customHeight="1">
      <c r="A22" s="19"/>
      <c r="B22" s="9">
        <f t="shared" si="0"/>
        <v>0.27847222222222223</v>
      </c>
      <c r="C22" s="9">
        <f t="shared" si="0"/>
        <v>0.3909722222222222</v>
      </c>
      <c r="D22" s="9">
        <f t="shared" si="0"/>
        <v>0.5868055555555556</v>
      </c>
      <c r="E22" s="9">
        <f t="shared" si="0"/>
        <v>0.7583333333333334</v>
      </c>
      <c r="F22" s="9"/>
      <c r="G22" s="19"/>
      <c r="H22" s="9">
        <f t="shared" si="1"/>
        <v>0.28680555555555554</v>
      </c>
      <c r="I22" s="9">
        <f t="shared" si="1"/>
        <v>0.40347222222222223</v>
      </c>
      <c r="J22" s="9">
        <f t="shared" si="1"/>
        <v>0.5854166666666667</v>
      </c>
      <c r="K22" s="9">
        <f t="shared" si="1"/>
        <v>0.7673611111111112</v>
      </c>
      <c r="L22" s="9"/>
    </row>
    <row r="23" spans="1:12" s="15" customFormat="1" ht="10.5" customHeight="1">
      <c r="A23" s="19"/>
      <c r="B23" s="9">
        <f t="shared" si="0"/>
        <v>0.2944444444444444</v>
      </c>
      <c r="C23" s="9">
        <f t="shared" si="0"/>
        <v>0.3993055555555555</v>
      </c>
      <c r="D23" s="9">
        <f t="shared" si="0"/>
        <v>0.6062500000000001</v>
      </c>
      <c r="E23" s="9">
        <f t="shared" si="0"/>
        <v>0.7694444444444445</v>
      </c>
      <c r="F23" s="9"/>
      <c r="G23" s="19"/>
      <c r="H23" s="9">
        <f t="shared" si="1"/>
        <v>0.30069444444444443</v>
      </c>
      <c r="I23" s="9">
        <f t="shared" si="1"/>
        <v>0.41180555555555554</v>
      </c>
      <c r="J23" s="9">
        <f t="shared" si="1"/>
        <v>0.5986111111111112</v>
      </c>
      <c r="K23" s="9">
        <f t="shared" si="1"/>
        <v>0.7770833333333333</v>
      </c>
      <c r="L23" s="9"/>
    </row>
    <row r="24" spans="1:12" s="15" customFormat="1" ht="10.5" customHeight="1">
      <c r="A24" s="19"/>
      <c r="B24" s="9">
        <f t="shared" si="0"/>
        <v>0.30277777777777776</v>
      </c>
      <c r="C24" s="9">
        <f t="shared" si="0"/>
        <v>0.40694444444444444</v>
      </c>
      <c r="D24" s="9">
        <f t="shared" si="0"/>
        <v>0.626388888888889</v>
      </c>
      <c r="E24" s="9">
        <f t="shared" si="0"/>
        <v>0.7784722222222223</v>
      </c>
      <c r="F24" s="9"/>
      <c r="G24" s="19"/>
      <c r="H24" s="9">
        <f t="shared" si="1"/>
        <v>0.3076388888888889</v>
      </c>
      <c r="I24" s="9">
        <f t="shared" si="1"/>
        <v>0.4201388888888889</v>
      </c>
      <c r="J24" s="9">
        <f t="shared" si="1"/>
        <v>0.6159722222222223</v>
      </c>
      <c r="K24" s="9">
        <f t="shared" si="1"/>
        <v>0.7875000000000001</v>
      </c>
      <c r="L24" s="9"/>
    </row>
    <row r="25" spans="1:12" s="15" customFormat="1" ht="10.5" customHeight="1">
      <c r="A25" s="19"/>
      <c r="B25" s="9">
        <f t="shared" si="0"/>
        <v>0.31180555555555556</v>
      </c>
      <c r="C25" s="9">
        <f t="shared" si="0"/>
        <v>0.4145833333333333</v>
      </c>
      <c r="D25" s="9">
        <f t="shared" si="0"/>
        <v>0.657638888888889</v>
      </c>
      <c r="E25" s="9">
        <f t="shared" si="0"/>
        <v>0.8013888888888888</v>
      </c>
      <c r="F25" s="9"/>
      <c r="G25" s="19"/>
      <c r="H25" s="9">
        <f t="shared" si="1"/>
        <v>0.32361111111111107</v>
      </c>
      <c r="I25" s="9">
        <f t="shared" si="1"/>
        <v>0.4284722222222222</v>
      </c>
      <c r="J25" s="9">
        <f t="shared" si="1"/>
        <v>0.6354166666666667</v>
      </c>
      <c r="K25" s="9">
        <f t="shared" si="1"/>
        <v>0.7986111111111112</v>
      </c>
      <c r="L25" s="9"/>
    </row>
    <row r="26" spans="1:12" s="15" customFormat="1" ht="10.5" customHeight="1">
      <c r="A26" s="19"/>
      <c r="B26" s="9">
        <f t="shared" si="0"/>
        <v>0.32013888888888886</v>
      </c>
      <c r="C26" s="9">
        <f t="shared" si="0"/>
        <v>0.42083333333333334</v>
      </c>
      <c r="D26" s="9">
        <f t="shared" si="0"/>
        <v>0.6673611111111112</v>
      </c>
      <c r="E26" s="9">
        <f t="shared" si="0"/>
        <v>0.81875</v>
      </c>
      <c r="F26" s="9"/>
      <c r="G26" s="19"/>
      <c r="H26" s="9">
        <f t="shared" si="1"/>
        <v>0.33194444444444443</v>
      </c>
      <c r="I26" s="9">
        <f t="shared" si="1"/>
        <v>0.4361111111111111</v>
      </c>
      <c r="J26" s="9">
        <f t="shared" si="1"/>
        <v>0.6555555555555557</v>
      </c>
      <c r="K26" s="9">
        <f t="shared" si="1"/>
        <v>0.807638888888889</v>
      </c>
      <c r="L26" s="9"/>
    </row>
    <row r="27" spans="1:12" s="15" customFormat="1" ht="10.5" customHeight="1">
      <c r="A27" s="19"/>
      <c r="B27" s="9">
        <f t="shared" si="0"/>
        <v>0.32847222222222217</v>
      </c>
      <c r="C27" s="9">
        <f t="shared" si="0"/>
        <v>0.4555555555555555</v>
      </c>
      <c r="D27" s="9">
        <f t="shared" si="0"/>
        <v>0.6770833333333334</v>
      </c>
      <c r="E27" s="9">
        <f t="shared" si="0"/>
        <v>0.8493055555555556</v>
      </c>
      <c r="F27" s="9"/>
      <c r="G27" s="19"/>
      <c r="H27" s="9">
        <f t="shared" si="1"/>
        <v>0.34097222222222223</v>
      </c>
      <c r="I27" s="9">
        <f t="shared" si="1"/>
        <v>0.44375</v>
      </c>
      <c r="J27" s="9">
        <f t="shared" si="1"/>
        <v>0.6868055555555556</v>
      </c>
      <c r="K27" s="9">
        <f t="shared" si="1"/>
        <v>0.8305555555555557</v>
      </c>
      <c r="L27" s="9"/>
    </row>
    <row r="28" spans="1:12" s="15" customFormat="1" ht="10.5" customHeight="1">
      <c r="A28" s="19"/>
      <c r="B28" s="9">
        <f t="shared" si="0"/>
        <v>0.3361111111111111</v>
      </c>
      <c r="C28" s="9">
        <f t="shared" si="0"/>
        <v>0.48055555555555557</v>
      </c>
      <c r="D28" s="9">
        <f t="shared" si="0"/>
        <v>0.6875</v>
      </c>
      <c r="E28" s="9">
        <f t="shared" si="0"/>
        <v>0.8743055555555556</v>
      </c>
      <c r="F28" s="9"/>
      <c r="G28" s="19"/>
      <c r="H28" s="9">
        <f t="shared" si="1"/>
        <v>0.34930555555555554</v>
      </c>
      <c r="I28" s="9">
        <f t="shared" si="1"/>
        <v>0.45</v>
      </c>
      <c r="J28" s="9">
        <f t="shared" si="1"/>
        <v>0.6965277777777779</v>
      </c>
      <c r="K28" s="9">
        <f t="shared" si="1"/>
        <v>0.8479166666666668</v>
      </c>
      <c r="L28" s="9"/>
    </row>
    <row r="29" spans="1:12" s="15" customFormat="1" ht="10.5" customHeight="1">
      <c r="A29" s="19"/>
      <c r="B29" s="9">
        <f t="shared" si="0"/>
        <v>0.34375</v>
      </c>
      <c r="C29" s="9">
        <f t="shared" si="0"/>
        <v>0.49861111111111106</v>
      </c>
      <c r="D29" s="9">
        <f t="shared" si="0"/>
        <v>0.6972222222222222</v>
      </c>
      <c r="E29" s="9">
        <f t="shared" si="0"/>
        <v>0.9055555555555556</v>
      </c>
      <c r="F29" s="9"/>
      <c r="G29" s="19"/>
      <c r="H29" s="9">
        <f t="shared" si="1"/>
        <v>0.3576388888888889</v>
      </c>
      <c r="I29" s="9">
        <f t="shared" si="1"/>
        <v>0.48472222222222217</v>
      </c>
      <c r="J29" s="9">
        <f t="shared" si="1"/>
        <v>0.70625</v>
      </c>
      <c r="K29" s="9">
        <f t="shared" si="1"/>
        <v>0.8784722222222223</v>
      </c>
      <c r="L29" s="9"/>
    </row>
    <row r="30" spans="1:12" s="15" customFormat="1" ht="10.5" customHeight="1">
      <c r="A30" s="19"/>
      <c r="B30" s="9">
        <f t="shared" si="0"/>
        <v>0.35</v>
      </c>
      <c r="C30" s="9">
        <f t="shared" si="0"/>
        <v>0.5159722222222223</v>
      </c>
      <c r="D30" s="9">
        <f t="shared" si="0"/>
        <v>0.7076388888888888</v>
      </c>
      <c r="E30" s="9">
        <f t="shared" si="0"/>
        <v>0.945138888888889</v>
      </c>
      <c r="F30" s="9"/>
      <c r="G30" s="19"/>
      <c r="H30" s="9">
        <f t="shared" si="1"/>
        <v>0.3652777777777778</v>
      </c>
      <c r="I30" s="9">
        <f t="shared" si="1"/>
        <v>0.5097222222222223</v>
      </c>
      <c r="J30" s="9">
        <f t="shared" si="1"/>
        <v>0.7166666666666667</v>
      </c>
      <c r="K30" s="9">
        <f t="shared" si="1"/>
        <v>0.9034722222222223</v>
      </c>
      <c r="L30" s="9"/>
    </row>
    <row r="31" spans="1:12" s="16" customFormat="1" ht="10.5" customHeight="1">
      <c r="A31" s="45"/>
      <c r="B31" s="9">
        <f t="shared" si="0"/>
        <v>0.36527777777777776</v>
      </c>
      <c r="C31" s="9">
        <f t="shared" si="0"/>
        <v>0.53125</v>
      </c>
      <c r="D31" s="9">
        <f t="shared" si="0"/>
        <v>0.7284722222222222</v>
      </c>
      <c r="E31" s="9">
        <f t="shared" si="0"/>
        <v>0.976388888888889</v>
      </c>
      <c r="F31" s="9"/>
      <c r="G31" s="45"/>
      <c r="H31" s="9">
        <f t="shared" si="1"/>
        <v>0.3729166666666667</v>
      </c>
      <c r="I31" s="9">
        <f t="shared" si="1"/>
        <v>0.5277777777777779</v>
      </c>
      <c r="J31" s="9">
        <f t="shared" si="1"/>
        <v>0.726388888888889</v>
      </c>
      <c r="K31" s="9">
        <f t="shared" si="1"/>
        <v>0.9347222222222223</v>
      </c>
      <c r="L31" s="9"/>
    </row>
    <row r="32" spans="2:3" s="16" customFormat="1" ht="10.5" customHeight="1">
      <c r="B32" s="9"/>
      <c r="C32" s="15"/>
    </row>
    <row r="33" spans="2:12" s="16" customFormat="1" ht="13.5" customHeight="1">
      <c r="B33" s="105" t="s">
        <v>100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s="16" customFormat="1" ht="10.5" customHeight="1"/>
    <row r="35" spans="2:8" s="17" customFormat="1" ht="11.25" customHeight="1">
      <c r="B35" s="17" t="s">
        <v>40</v>
      </c>
      <c r="G35" s="86">
        <v>16</v>
      </c>
      <c r="H35" s="17" t="s">
        <v>255</v>
      </c>
    </row>
    <row r="36" spans="5:7" s="16" customFormat="1" ht="10.5" customHeight="1">
      <c r="E36" s="15"/>
      <c r="G36" s="47"/>
    </row>
    <row r="37" spans="1:13" s="15" customFormat="1" ht="10.5" customHeight="1">
      <c r="A37" s="19"/>
      <c r="B37" s="9">
        <v>0.2354166666666667</v>
      </c>
      <c r="C37" s="9">
        <v>0.3770833333333334</v>
      </c>
      <c r="D37" s="9">
        <v>0.5131944444444444</v>
      </c>
      <c r="E37" s="9">
        <v>0.6548611111111111</v>
      </c>
      <c r="G37" s="36"/>
      <c r="H37" s="9">
        <v>0.26944444444444443</v>
      </c>
      <c r="I37" s="9">
        <v>0.41111111111111115</v>
      </c>
      <c r="J37" s="9">
        <v>0.5472222222222222</v>
      </c>
      <c r="K37" s="9">
        <v>0.688888888888889</v>
      </c>
      <c r="M37" s="19"/>
    </row>
    <row r="38" spans="1:13" s="15" customFormat="1" ht="10.5" customHeight="1">
      <c r="A38" s="19"/>
      <c r="B38" s="9">
        <v>0.2708333333333333</v>
      </c>
      <c r="C38" s="9">
        <v>0.39444444444444443</v>
      </c>
      <c r="D38" s="9">
        <v>0.5381944444444444</v>
      </c>
      <c r="E38" s="9">
        <v>0.6798611111111111</v>
      </c>
      <c r="G38" s="36"/>
      <c r="H38" s="9">
        <v>0.3048611111111111</v>
      </c>
      <c r="I38" s="9">
        <v>0.4284722222222222</v>
      </c>
      <c r="J38" s="9">
        <v>0.5722222222222222</v>
      </c>
      <c r="K38" s="9">
        <v>0.7138888888888889</v>
      </c>
      <c r="M38" s="19"/>
    </row>
    <row r="39" spans="1:13" s="15" customFormat="1" ht="10.5" customHeight="1">
      <c r="A39" s="19"/>
      <c r="B39" s="9">
        <v>0.30625</v>
      </c>
      <c r="C39" s="9">
        <v>0.4125</v>
      </c>
      <c r="D39" s="9">
        <v>0.5611111111111111</v>
      </c>
      <c r="E39" s="9">
        <v>0.7027777777777778</v>
      </c>
      <c r="G39" s="36"/>
      <c r="H39" s="9">
        <v>0.34027777777777773</v>
      </c>
      <c r="I39" s="9">
        <v>0.4465277777777778</v>
      </c>
      <c r="J39" s="9">
        <v>0.5951388888888889</v>
      </c>
      <c r="K39" s="9">
        <v>0.7368055555555556</v>
      </c>
      <c r="M39" s="19"/>
    </row>
    <row r="40" spans="1:13" s="15" customFormat="1" ht="10.5" customHeight="1">
      <c r="A40" s="19"/>
      <c r="B40" s="9">
        <v>0.3236111111111111</v>
      </c>
      <c r="C40" s="9">
        <v>0.4298611111111111</v>
      </c>
      <c r="D40" s="9">
        <v>0.5840277777777778</v>
      </c>
      <c r="E40" s="9">
        <v>0.7256944444444445</v>
      </c>
      <c r="F40" s="19"/>
      <c r="G40" s="36"/>
      <c r="H40" s="9">
        <v>0.3576388888888889</v>
      </c>
      <c r="I40" s="9">
        <v>0.46388888888888885</v>
      </c>
      <c r="J40" s="9">
        <v>0.6180555555555556</v>
      </c>
      <c r="K40" s="9">
        <v>0.7597222222222223</v>
      </c>
      <c r="L40" s="19"/>
      <c r="M40" s="19"/>
    </row>
    <row r="41" spans="1:13" s="15" customFormat="1" ht="10.5" customHeight="1">
      <c r="A41" s="19"/>
      <c r="B41" s="9">
        <v>0.3416666666666666</v>
      </c>
      <c r="C41" s="9">
        <v>0.4673611111111111</v>
      </c>
      <c r="D41" s="9">
        <v>0.6090277777777778</v>
      </c>
      <c r="E41" s="9">
        <v>0.7527777777777778</v>
      </c>
      <c r="F41" s="19"/>
      <c r="G41" s="36"/>
      <c r="H41" s="9">
        <v>0.3756944444444445</v>
      </c>
      <c r="I41" s="9">
        <v>0.5013888888888889</v>
      </c>
      <c r="J41" s="9">
        <v>0.6430555555555556</v>
      </c>
      <c r="K41" s="9">
        <v>0.7868055555555555</v>
      </c>
      <c r="L41" s="19"/>
      <c r="M41" s="19"/>
    </row>
    <row r="42" spans="1:13" s="15" customFormat="1" ht="10.5" customHeight="1">
      <c r="A42" s="19"/>
      <c r="B42" s="9">
        <v>0.3590277777777778</v>
      </c>
      <c r="C42" s="9">
        <v>0.4902777777777778</v>
      </c>
      <c r="D42" s="9">
        <v>0.6319444444444444</v>
      </c>
      <c r="E42" s="9">
        <v>0.7736111111111111</v>
      </c>
      <c r="F42" s="19"/>
      <c r="G42" s="36"/>
      <c r="H42" s="9">
        <v>0.39305555555555555</v>
      </c>
      <c r="I42" s="9">
        <v>0.5243055555555556</v>
      </c>
      <c r="J42" s="9">
        <v>0.6659722222222222</v>
      </c>
      <c r="K42" s="9">
        <v>0.8076388888888889</v>
      </c>
      <c r="L42" s="19"/>
      <c r="M42" s="19"/>
    </row>
    <row r="43" s="16" customFormat="1" ht="10.5" customHeight="1"/>
    <row r="44" spans="2:8" s="17" customFormat="1" ht="11.25" customHeight="1">
      <c r="B44" s="17" t="s">
        <v>21</v>
      </c>
      <c r="H44" s="17" t="s">
        <v>201</v>
      </c>
    </row>
    <row r="45" s="16" customFormat="1" ht="10.5" customHeight="1">
      <c r="E45" s="15"/>
    </row>
    <row r="46" spans="1:13" s="15" customFormat="1" ht="10.5" customHeight="1">
      <c r="A46" s="19"/>
      <c r="B46" s="9">
        <f>B37+TIME(0,31,0)</f>
        <v>0.2569444444444445</v>
      </c>
      <c r="C46" s="9">
        <f>C37+TIME(0,31,0)</f>
        <v>0.39861111111111114</v>
      </c>
      <c r="D46" s="9">
        <f>D37+TIME(0,31,0)</f>
        <v>0.5347222222222222</v>
      </c>
      <c r="E46" s="9">
        <f>E37+TIME(0,31,0)</f>
        <v>0.6763888888888889</v>
      </c>
      <c r="F46" s="19"/>
      <c r="G46" s="19"/>
      <c r="H46" s="9">
        <f>H37+TIME(0,24,0)</f>
        <v>0.2861111111111111</v>
      </c>
      <c r="I46" s="9">
        <f>I37+TIME(0,24,0)</f>
        <v>0.4277777777777778</v>
      </c>
      <c r="J46" s="9">
        <f>J37+TIME(0,24,0)</f>
        <v>0.5638888888888889</v>
      </c>
      <c r="K46" s="9">
        <f>K37+TIME(0,24,0)</f>
        <v>0.7055555555555557</v>
      </c>
      <c r="L46" s="9"/>
      <c r="M46" s="19"/>
    </row>
    <row r="47" spans="1:13" s="15" customFormat="1" ht="10.5" customHeight="1">
      <c r="A47" s="19"/>
      <c r="B47" s="9">
        <f aca="true" t="shared" si="2" ref="B47:E51">B38+TIME(0,31,0)</f>
        <v>0.29236111111111107</v>
      </c>
      <c r="C47" s="9">
        <f t="shared" si="2"/>
        <v>0.4159722222222222</v>
      </c>
      <c r="D47" s="9">
        <f t="shared" si="2"/>
        <v>0.5597222222222222</v>
      </c>
      <c r="E47" s="9">
        <f t="shared" si="2"/>
        <v>0.701388888888889</v>
      </c>
      <c r="F47" s="19"/>
      <c r="G47" s="19"/>
      <c r="H47" s="9">
        <f aca="true" t="shared" si="3" ref="H47:K51">H38+TIME(0,24,0)</f>
        <v>0.32152777777777775</v>
      </c>
      <c r="I47" s="9">
        <f t="shared" si="3"/>
        <v>0.44513888888888886</v>
      </c>
      <c r="J47" s="9">
        <f t="shared" si="3"/>
        <v>0.5888888888888889</v>
      </c>
      <c r="K47" s="9">
        <f t="shared" si="3"/>
        <v>0.7305555555555556</v>
      </c>
      <c r="L47" s="9"/>
      <c r="M47" s="19"/>
    </row>
    <row r="48" spans="1:13" s="15" customFormat="1" ht="10.5" customHeight="1">
      <c r="A48" s="19"/>
      <c r="B48" s="9">
        <f t="shared" si="2"/>
        <v>0.3277777777777778</v>
      </c>
      <c r="C48" s="9">
        <f t="shared" si="2"/>
        <v>0.43402777777777773</v>
      </c>
      <c r="D48" s="9">
        <f t="shared" si="2"/>
        <v>0.5826388888888889</v>
      </c>
      <c r="E48" s="9">
        <f t="shared" si="2"/>
        <v>0.7243055555555556</v>
      </c>
      <c r="F48" s="19"/>
      <c r="G48" s="19"/>
      <c r="H48" s="9">
        <f t="shared" si="3"/>
        <v>0.3569444444444444</v>
      </c>
      <c r="I48" s="9">
        <f t="shared" si="3"/>
        <v>0.46319444444444446</v>
      </c>
      <c r="J48" s="9">
        <f t="shared" si="3"/>
        <v>0.6118055555555556</v>
      </c>
      <c r="K48" s="9">
        <f t="shared" si="3"/>
        <v>0.7534722222222223</v>
      </c>
      <c r="L48" s="9"/>
      <c r="M48" s="19"/>
    </row>
    <row r="49" spans="1:13" s="15" customFormat="1" ht="10.5" customHeight="1">
      <c r="A49" s="19"/>
      <c r="B49" s="9">
        <f t="shared" si="2"/>
        <v>0.3451388888888889</v>
      </c>
      <c r="C49" s="9">
        <f t="shared" si="2"/>
        <v>0.45138888888888884</v>
      </c>
      <c r="D49" s="9">
        <f t="shared" si="2"/>
        <v>0.6055555555555556</v>
      </c>
      <c r="E49" s="9">
        <f t="shared" si="2"/>
        <v>0.7472222222222223</v>
      </c>
      <c r="F49" s="19"/>
      <c r="G49" s="19"/>
      <c r="H49" s="9">
        <f t="shared" si="3"/>
        <v>0.37430555555555556</v>
      </c>
      <c r="I49" s="9">
        <f t="shared" si="3"/>
        <v>0.4805555555555555</v>
      </c>
      <c r="J49" s="9">
        <f t="shared" si="3"/>
        <v>0.6347222222222223</v>
      </c>
      <c r="K49" s="9">
        <f t="shared" si="3"/>
        <v>0.776388888888889</v>
      </c>
      <c r="L49" s="9"/>
      <c r="M49" s="19"/>
    </row>
    <row r="50" spans="1:13" s="15" customFormat="1" ht="10.5" customHeight="1">
      <c r="A50" s="19"/>
      <c r="B50" s="9">
        <f t="shared" si="2"/>
        <v>0.3631944444444444</v>
      </c>
      <c r="C50" s="9">
        <f t="shared" si="2"/>
        <v>0.4888888888888889</v>
      </c>
      <c r="D50" s="9">
        <f t="shared" si="2"/>
        <v>0.6305555555555556</v>
      </c>
      <c r="E50" s="9">
        <f t="shared" si="2"/>
        <v>0.7743055555555556</v>
      </c>
      <c r="F50" s="19"/>
      <c r="G50" s="19"/>
      <c r="H50" s="9">
        <f t="shared" si="3"/>
        <v>0.39236111111111116</v>
      </c>
      <c r="I50" s="9">
        <f t="shared" si="3"/>
        <v>0.5180555555555556</v>
      </c>
      <c r="J50" s="9">
        <f t="shared" si="3"/>
        <v>0.6597222222222223</v>
      </c>
      <c r="K50" s="9">
        <f t="shared" si="3"/>
        <v>0.8034722222222223</v>
      </c>
      <c r="L50" s="9"/>
      <c r="M50" s="19"/>
    </row>
    <row r="51" spans="1:13" s="15" customFormat="1" ht="10.5" customHeight="1">
      <c r="A51" s="19"/>
      <c r="B51" s="9">
        <f t="shared" si="2"/>
        <v>0.38055555555555554</v>
      </c>
      <c r="C51" s="9">
        <f t="shared" si="2"/>
        <v>0.5118055555555556</v>
      </c>
      <c r="D51" s="9">
        <f t="shared" si="2"/>
        <v>0.6534722222222222</v>
      </c>
      <c r="E51" s="9">
        <f t="shared" si="2"/>
        <v>0.795138888888889</v>
      </c>
      <c r="F51" s="19"/>
      <c r="G51" s="19"/>
      <c r="H51" s="9">
        <f t="shared" si="3"/>
        <v>0.4097222222222222</v>
      </c>
      <c r="I51" s="9">
        <f t="shared" si="3"/>
        <v>0.5409722222222223</v>
      </c>
      <c r="J51" s="9">
        <f t="shared" si="3"/>
        <v>0.6826388888888889</v>
      </c>
      <c r="K51" s="9">
        <f t="shared" si="3"/>
        <v>0.8243055555555556</v>
      </c>
      <c r="L51" s="9"/>
      <c r="M51" s="19"/>
    </row>
    <row r="52" s="15" customFormat="1" ht="10.5" customHeight="1"/>
    <row r="53" s="16" customFormat="1" ht="10.5" customHeight="1"/>
    <row r="54" spans="1:13" ht="13.5" customHeight="1">
      <c r="A54" s="16"/>
      <c r="B54" s="105" t="s">
        <v>94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43"/>
    </row>
    <row r="55" spans="1:1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43"/>
    </row>
    <row r="56" spans="1:13" s="17" customFormat="1" ht="11.25" customHeight="1">
      <c r="A56" s="32"/>
      <c r="B56" s="32" t="s">
        <v>209</v>
      </c>
      <c r="C56" s="32"/>
      <c r="D56" s="32"/>
      <c r="E56" s="32"/>
      <c r="F56" s="32"/>
      <c r="G56" s="32"/>
      <c r="H56" s="32" t="s">
        <v>258</v>
      </c>
      <c r="I56" s="32"/>
      <c r="J56" s="32"/>
      <c r="K56" s="32"/>
      <c r="L56" s="32"/>
      <c r="M56" s="43"/>
    </row>
    <row r="57" spans="1:13" ht="10.5" customHeight="1">
      <c r="A57" s="30"/>
      <c r="B57" s="22"/>
      <c r="C57" s="22"/>
      <c r="D57" s="22"/>
      <c r="E57" s="22"/>
      <c r="F57" s="22"/>
      <c r="G57" s="30"/>
      <c r="M57" s="43"/>
    </row>
    <row r="58" spans="1:13" ht="10.5" customHeight="1">
      <c r="A58" s="19"/>
      <c r="B58" s="19" t="s">
        <v>160</v>
      </c>
      <c r="C58" s="19" t="s">
        <v>190</v>
      </c>
      <c r="D58" s="19" t="s">
        <v>113</v>
      </c>
      <c r="E58" s="19" t="s">
        <v>133</v>
      </c>
      <c r="F58" s="19"/>
      <c r="G58" s="19"/>
      <c r="H58" s="19" t="s">
        <v>139</v>
      </c>
      <c r="I58" s="19" t="s">
        <v>4</v>
      </c>
      <c r="J58" s="19" t="s">
        <v>155</v>
      </c>
      <c r="K58" s="19" t="s">
        <v>132</v>
      </c>
      <c r="L58" s="19"/>
      <c r="M58" s="13"/>
    </row>
    <row r="59" spans="1:13" ht="10.5" customHeight="1">
      <c r="A59" s="30"/>
      <c r="B59" s="22"/>
      <c r="C59" s="22"/>
      <c r="D59" s="22"/>
      <c r="E59" s="22"/>
      <c r="F59" s="22"/>
      <c r="G59" s="22"/>
      <c r="H59" s="78"/>
      <c r="I59" s="78"/>
      <c r="J59" s="78"/>
      <c r="K59" s="78"/>
      <c r="L59" s="78"/>
      <c r="M59" s="43"/>
    </row>
    <row r="60" spans="1:13" ht="11.25" customHeight="1">
      <c r="A60" s="30"/>
      <c r="B60" s="32" t="s">
        <v>21</v>
      </c>
      <c r="C60" s="77"/>
      <c r="D60" s="78"/>
      <c r="E60" s="78"/>
      <c r="F60" s="77"/>
      <c r="G60" s="28"/>
      <c r="H60" s="32" t="s">
        <v>214</v>
      </c>
      <c r="I60" s="77"/>
      <c r="J60" s="77"/>
      <c r="K60" s="78"/>
      <c r="L60" s="78"/>
      <c r="M60" s="13"/>
    </row>
    <row r="61" spans="1:13" ht="10.5" customHeight="1">
      <c r="A61" s="30"/>
      <c r="B61" s="22"/>
      <c r="C61" s="78"/>
      <c r="D61" s="22"/>
      <c r="E61" s="22"/>
      <c r="F61" s="30"/>
      <c r="G61" s="28"/>
      <c r="H61" s="87"/>
      <c r="I61" s="87"/>
      <c r="J61" s="87"/>
      <c r="K61" s="87"/>
      <c r="L61" s="87"/>
      <c r="M61" s="13"/>
    </row>
    <row r="62" spans="1:12" ht="10.5" customHeight="1">
      <c r="A62" s="19"/>
      <c r="B62" s="19" t="s">
        <v>8</v>
      </c>
      <c r="C62" s="19" t="s">
        <v>16</v>
      </c>
      <c r="D62" s="19" t="s">
        <v>20</v>
      </c>
      <c r="E62" s="19" t="s">
        <v>193</v>
      </c>
      <c r="F62" s="19" t="s">
        <v>18</v>
      </c>
      <c r="G62" s="28"/>
      <c r="H62" s="19" t="s">
        <v>171</v>
      </c>
      <c r="I62" s="19" t="s">
        <v>141</v>
      </c>
      <c r="J62" s="19" t="s">
        <v>131</v>
      </c>
      <c r="K62" s="19" t="s">
        <v>13</v>
      </c>
      <c r="L62" s="19"/>
    </row>
  </sheetData>
  <sheetProtection/>
  <mergeCells count="3">
    <mergeCell ref="B1:L1"/>
    <mergeCell ref="B33:L33"/>
    <mergeCell ref="B54:L54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2"/>
  <sheetViews>
    <sheetView zoomScale="158" zoomScaleNormal="158" zoomScalePageLayoutView="0" workbookViewId="0" topLeftCell="A1">
      <selection activeCell="A1" sqref="A1:IV16384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6"/>
      <c r="B1" s="105" t="s">
        <v>54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3"/>
    </row>
    <row r="3" spans="1:13" ht="11.25" customHeight="1">
      <c r="A3" s="16"/>
      <c r="B3" s="17" t="s">
        <v>56</v>
      </c>
      <c r="C3" s="16"/>
      <c r="D3" s="16"/>
      <c r="E3" s="16"/>
      <c r="F3" s="16"/>
      <c r="G3" s="16"/>
      <c r="H3" s="17" t="s">
        <v>255</v>
      </c>
      <c r="I3" s="16"/>
      <c r="J3" s="16"/>
      <c r="K3" s="16"/>
      <c r="L3" s="16"/>
      <c r="M3" s="43"/>
    </row>
    <row r="4" spans="1:13" ht="10.5" customHeight="1">
      <c r="A4" s="16"/>
      <c r="G4" s="42"/>
      <c r="I4" s="16"/>
      <c r="J4" s="16"/>
      <c r="K4" s="16"/>
      <c r="L4" s="16"/>
      <c r="M4" s="43"/>
    </row>
    <row r="5" spans="1:13" ht="10.5" customHeight="1">
      <c r="A5" s="50"/>
      <c r="B5" s="9">
        <v>0.2222222222222222</v>
      </c>
      <c r="C5" s="9">
        <v>0.3423611111111111</v>
      </c>
      <c r="D5" s="9">
        <v>0.5034722222222222</v>
      </c>
      <c r="E5" s="9">
        <v>0.6631944444444444</v>
      </c>
      <c r="F5" s="9">
        <v>0.8222222222222223</v>
      </c>
      <c r="G5" s="36"/>
      <c r="H5" s="9">
        <v>0.2465277777777778</v>
      </c>
      <c r="I5" s="9">
        <v>0.3666666666666667</v>
      </c>
      <c r="J5" s="9">
        <v>0.5277777777777778</v>
      </c>
      <c r="K5" s="9">
        <v>0.6875</v>
      </c>
      <c r="L5" s="9">
        <v>0.8465277777777778</v>
      </c>
      <c r="M5" s="13"/>
    </row>
    <row r="6" spans="1:13" ht="10.5" customHeight="1">
      <c r="A6" s="50"/>
      <c r="B6" s="9">
        <v>0.23680555555555557</v>
      </c>
      <c r="C6" s="9">
        <v>0.35</v>
      </c>
      <c r="D6" s="9">
        <v>0.5222222222222223</v>
      </c>
      <c r="E6" s="9">
        <v>0.6715277777777778</v>
      </c>
      <c r="F6" s="9">
        <v>0.8486111111111111</v>
      </c>
      <c r="G6" s="36"/>
      <c r="H6" s="9">
        <v>0.2611111111111111</v>
      </c>
      <c r="I6" s="9">
        <v>0.3743055555555555</v>
      </c>
      <c r="J6" s="9">
        <v>0.5465277777777778</v>
      </c>
      <c r="K6" s="9">
        <v>0.6958333333333333</v>
      </c>
      <c r="L6" s="9">
        <v>0.8729166666666667</v>
      </c>
      <c r="M6" s="13"/>
    </row>
    <row r="7" spans="1:13" ht="10.5" customHeight="1">
      <c r="A7" s="50"/>
      <c r="B7" s="9">
        <v>0.2520833333333333</v>
      </c>
      <c r="C7" s="9">
        <v>0.3576388888888889</v>
      </c>
      <c r="D7" s="9">
        <v>0.5402777777777777</v>
      </c>
      <c r="E7" s="9">
        <v>0.6805555555555555</v>
      </c>
      <c r="F7" s="9">
        <v>0.875</v>
      </c>
      <c r="G7" s="36"/>
      <c r="H7" s="9">
        <v>0.27638888888888885</v>
      </c>
      <c r="I7" s="9">
        <v>0.3819444444444444</v>
      </c>
      <c r="J7" s="9">
        <v>0.5645833333333333</v>
      </c>
      <c r="K7" s="9">
        <v>0.7048611111111112</v>
      </c>
      <c r="L7" s="9">
        <v>0.8993055555555555</v>
      </c>
      <c r="M7" s="13"/>
    </row>
    <row r="8" spans="1:13" ht="10.5" customHeight="1">
      <c r="A8" s="50"/>
      <c r="B8" s="9">
        <v>0.275</v>
      </c>
      <c r="C8" s="9">
        <v>0.36944444444444446</v>
      </c>
      <c r="D8" s="9">
        <v>0.55625</v>
      </c>
      <c r="E8" s="9">
        <v>0.6895833333333333</v>
      </c>
      <c r="G8" s="36"/>
      <c r="H8" s="9">
        <v>0.29930555555555555</v>
      </c>
      <c r="I8" s="9">
        <v>0.39375</v>
      </c>
      <c r="J8" s="9">
        <v>0.5805555555555556</v>
      </c>
      <c r="K8" s="9">
        <v>0.7138888888888889</v>
      </c>
      <c r="M8" s="13"/>
    </row>
    <row r="9" spans="1:12" ht="10.5" customHeight="1">
      <c r="A9" s="50"/>
      <c r="B9" s="9">
        <v>0.28194444444444444</v>
      </c>
      <c r="C9" s="9">
        <v>0.3875</v>
      </c>
      <c r="D9" s="9">
        <v>0.575</v>
      </c>
      <c r="E9" s="9">
        <v>0.6986111111111111</v>
      </c>
      <c r="F9" s="36"/>
      <c r="G9" s="42"/>
      <c r="H9" s="9">
        <v>0.30625</v>
      </c>
      <c r="I9" s="9">
        <v>0.41180555555555554</v>
      </c>
      <c r="J9" s="9">
        <v>0.5993055555555555</v>
      </c>
      <c r="K9" s="9">
        <v>0.7229166666666668</v>
      </c>
      <c r="L9" s="19"/>
    </row>
    <row r="10" spans="1:13" ht="10.5" customHeight="1">
      <c r="A10" s="50"/>
      <c r="B10" s="9">
        <v>0.28958333333333336</v>
      </c>
      <c r="C10" s="9">
        <v>0.40277777777777773</v>
      </c>
      <c r="D10" s="9">
        <v>0.5930555555555556</v>
      </c>
      <c r="E10" s="9">
        <v>0.7159722222222222</v>
      </c>
      <c r="F10" s="42"/>
      <c r="G10" s="36"/>
      <c r="H10" s="9">
        <v>0.3138888888888889</v>
      </c>
      <c r="I10" s="9">
        <v>0.4270833333333333</v>
      </c>
      <c r="J10" s="9">
        <v>0.6173611111111111</v>
      </c>
      <c r="K10" s="9">
        <v>0.7402777777777777</v>
      </c>
      <c r="M10" s="13"/>
    </row>
    <row r="11" spans="1:13" ht="10.5" customHeight="1">
      <c r="A11" s="50"/>
      <c r="B11" s="9">
        <v>0.2972222222222222</v>
      </c>
      <c r="C11" s="9">
        <v>0.4166666666666667</v>
      </c>
      <c r="D11" s="9">
        <v>0.6104166666666667</v>
      </c>
      <c r="E11" s="9">
        <v>0.7243055555555555</v>
      </c>
      <c r="F11" s="42"/>
      <c r="G11" s="36"/>
      <c r="H11" s="9">
        <v>0.3215277777777778</v>
      </c>
      <c r="I11" s="9">
        <v>0.44097222222222227</v>
      </c>
      <c r="J11" s="9">
        <v>0.6347222222222222</v>
      </c>
      <c r="K11" s="9">
        <v>0.748611111111111</v>
      </c>
      <c r="M11" s="13"/>
    </row>
    <row r="12" spans="1:13" ht="10.5" customHeight="1">
      <c r="A12" s="50"/>
      <c r="B12" s="9">
        <v>0.3048611111111111</v>
      </c>
      <c r="C12" s="9">
        <v>0.43472222222222223</v>
      </c>
      <c r="D12" s="9">
        <v>0.61875</v>
      </c>
      <c r="E12" s="9">
        <v>0.7326388888888888</v>
      </c>
      <c r="F12" s="42"/>
      <c r="G12" s="19"/>
      <c r="H12" s="9">
        <v>0.32916666666666666</v>
      </c>
      <c r="I12" s="9">
        <v>0.4590277777777778</v>
      </c>
      <c r="J12" s="9">
        <v>0.6430555555555556</v>
      </c>
      <c r="K12" s="9">
        <v>0.7569444444444445</v>
      </c>
      <c r="M12" s="13"/>
    </row>
    <row r="13" spans="1:13" ht="10.5" customHeight="1">
      <c r="A13" s="50"/>
      <c r="B13" s="9">
        <v>0.31666666666666665</v>
      </c>
      <c r="C13" s="9">
        <v>0.44930555555555557</v>
      </c>
      <c r="D13" s="9">
        <v>0.6277777777777778</v>
      </c>
      <c r="E13" s="9">
        <v>0.7423611111111111</v>
      </c>
      <c r="G13" s="19"/>
      <c r="H13" s="9">
        <v>0.34097222222222223</v>
      </c>
      <c r="I13" s="9">
        <v>0.47361111111111115</v>
      </c>
      <c r="J13" s="9">
        <v>0.6520833333333333</v>
      </c>
      <c r="K13" s="9">
        <v>0.7666666666666666</v>
      </c>
      <c r="M13" s="13"/>
    </row>
    <row r="14" spans="1:13" ht="10.5" customHeight="1">
      <c r="A14" s="50"/>
      <c r="B14" s="9">
        <v>0.3277777777777778</v>
      </c>
      <c r="C14" s="9">
        <v>0.4694444444444445</v>
      </c>
      <c r="D14" s="9">
        <v>0.6368055555555555</v>
      </c>
      <c r="E14" s="9">
        <v>0.751388888888889</v>
      </c>
      <c r="F14" s="22"/>
      <c r="G14" s="19"/>
      <c r="H14" s="9">
        <v>0.3520833333333333</v>
      </c>
      <c r="I14" s="9">
        <v>0.49375</v>
      </c>
      <c r="J14" s="9">
        <v>0.6611111111111111</v>
      </c>
      <c r="K14" s="9">
        <v>0.7756944444444445</v>
      </c>
      <c r="L14" s="22"/>
      <c r="M14" s="13"/>
    </row>
    <row r="15" spans="1:13" ht="10.5" customHeight="1">
      <c r="A15" s="50"/>
      <c r="B15" s="9">
        <v>0.3347222222222222</v>
      </c>
      <c r="C15" s="9">
        <v>0.4875</v>
      </c>
      <c r="D15" s="9">
        <v>0.6458333333333334</v>
      </c>
      <c r="E15" s="9">
        <v>0.7958333333333334</v>
      </c>
      <c r="F15" s="22"/>
      <c r="G15" s="19"/>
      <c r="H15" s="9">
        <v>0.3590277777777778</v>
      </c>
      <c r="I15" s="9">
        <v>0.5118055555555555</v>
      </c>
      <c r="J15" s="9">
        <v>0.6701388888888888</v>
      </c>
      <c r="K15" s="9">
        <v>0.8201388888888889</v>
      </c>
      <c r="L15" s="22"/>
      <c r="M15" s="13"/>
    </row>
    <row r="16" spans="1:13" ht="10.5" customHeight="1">
      <c r="A16" s="16"/>
      <c r="B16" s="48"/>
      <c r="C16" s="48"/>
      <c r="D16" s="48"/>
      <c r="E16" s="48"/>
      <c r="F16" s="48"/>
      <c r="G16" s="48"/>
      <c r="H16" s="52"/>
      <c r="I16" s="52"/>
      <c r="J16" s="52"/>
      <c r="K16" s="52"/>
      <c r="L16" s="52"/>
      <c r="M16" s="43"/>
    </row>
    <row r="17" spans="1:13" ht="11.25" customHeight="1">
      <c r="A17" s="16"/>
      <c r="B17" s="17" t="s">
        <v>219</v>
      </c>
      <c r="C17" s="16"/>
      <c r="D17" s="16"/>
      <c r="E17" s="16"/>
      <c r="F17" s="16"/>
      <c r="G17" s="16"/>
      <c r="H17" s="17" t="s">
        <v>220</v>
      </c>
      <c r="I17" s="16"/>
      <c r="J17" s="68"/>
      <c r="K17" s="52"/>
      <c r="L17" s="52"/>
      <c r="M17" s="43"/>
    </row>
    <row r="18" spans="1:13" ht="10.5" customHeight="1">
      <c r="A18" s="16"/>
      <c r="B18" s="52"/>
      <c r="C18" s="52"/>
      <c r="G18" s="16"/>
      <c r="H18" s="52"/>
      <c r="I18" s="52"/>
      <c r="J18" s="52"/>
      <c r="K18" s="52"/>
      <c r="L18" s="52"/>
      <c r="M18" s="43"/>
    </row>
    <row r="19" spans="1:13" ht="10.5" customHeight="1">
      <c r="A19" s="50"/>
      <c r="B19" s="9">
        <f>B5+TIME(0,19,0)</f>
        <v>0.23541666666666666</v>
      </c>
      <c r="C19" s="9">
        <f>C5+TIME(0,19,0)</f>
        <v>0.35555555555555557</v>
      </c>
      <c r="D19" s="9">
        <f>D5+TIME(0,19,0)</f>
        <v>0.5166666666666666</v>
      </c>
      <c r="E19" s="9">
        <f>E5+TIME(0,19,0)</f>
        <v>0.6763888888888888</v>
      </c>
      <c r="F19" s="9">
        <f>F5+TIME(0,19,0)</f>
        <v>0.8354166666666667</v>
      </c>
      <c r="G19" s="50"/>
      <c r="H19" s="9">
        <f>H5+TIME(0,19,0)</f>
        <v>0.25972222222222224</v>
      </c>
      <c r="I19" s="9">
        <f>I5+TIME(0,19,0)</f>
        <v>0.37986111111111115</v>
      </c>
      <c r="J19" s="9">
        <f>J5+TIME(0,19,0)</f>
        <v>0.5409722222222222</v>
      </c>
      <c r="K19" s="9">
        <f>K5+TIME(0,19,0)</f>
        <v>0.7006944444444444</v>
      </c>
      <c r="L19" s="9">
        <f>L5+TIME(0,19,0)</f>
        <v>0.8597222222222222</v>
      </c>
      <c r="M19" s="13"/>
    </row>
    <row r="20" spans="1:13" ht="10.5" customHeight="1">
      <c r="A20" s="50"/>
      <c r="B20" s="9">
        <f aca="true" t="shared" si="0" ref="B20:F29">B6+TIME(0,19,0)</f>
        <v>0.25</v>
      </c>
      <c r="C20" s="9">
        <f t="shared" si="0"/>
        <v>0.36319444444444443</v>
      </c>
      <c r="D20" s="9">
        <f t="shared" si="0"/>
        <v>0.5354166666666667</v>
      </c>
      <c r="E20" s="9">
        <f t="shared" si="0"/>
        <v>0.6847222222222222</v>
      </c>
      <c r="F20" s="9">
        <f t="shared" si="0"/>
        <v>0.8618055555555555</v>
      </c>
      <c r="G20" s="50"/>
      <c r="H20" s="9">
        <f aca="true" t="shared" si="1" ref="H20:L29">H6+TIME(0,19,0)</f>
        <v>0.2743055555555556</v>
      </c>
      <c r="I20" s="9">
        <f t="shared" si="1"/>
        <v>0.38749999999999996</v>
      </c>
      <c r="J20" s="9">
        <f t="shared" si="1"/>
        <v>0.5597222222222222</v>
      </c>
      <c r="K20" s="9">
        <f t="shared" si="1"/>
        <v>0.7090277777777777</v>
      </c>
      <c r="L20" s="9">
        <f t="shared" si="1"/>
        <v>0.8861111111111111</v>
      </c>
      <c r="M20" s="13"/>
    </row>
    <row r="21" spans="1:13" ht="10.5" customHeight="1">
      <c r="A21" s="50"/>
      <c r="B21" s="9">
        <f t="shared" si="0"/>
        <v>0.2652777777777778</v>
      </c>
      <c r="C21" s="9">
        <f t="shared" si="0"/>
        <v>0.37083333333333335</v>
      </c>
      <c r="D21" s="9">
        <f t="shared" si="0"/>
        <v>0.5534722222222221</v>
      </c>
      <c r="E21" s="9">
        <f t="shared" si="0"/>
        <v>0.6937499999999999</v>
      </c>
      <c r="F21" s="9">
        <f t="shared" si="0"/>
        <v>0.8881944444444444</v>
      </c>
      <c r="G21" s="50"/>
      <c r="H21" s="9">
        <f t="shared" si="1"/>
        <v>0.2895833333333333</v>
      </c>
      <c r="I21" s="9">
        <f t="shared" si="1"/>
        <v>0.3951388888888889</v>
      </c>
      <c r="J21" s="9">
        <f t="shared" si="1"/>
        <v>0.5777777777777777</v>
      </c>
      <c r="K21" s="9">
        <f t="shared" si="1"/>
        <v>0.7180555555555556</v>
      </c>
      <c r="L21" s="9">
        <f t="shared" si="1"/>
        <v>0.9124999999999999</v>
      </c>
      <c r="M21" s="13"/>
    </row>
    <row r="22" spans="1:13" ht="10.5" customHeight="1">
      <c r="A22" s="50"/>
      <c r="B22" s="9">
        <f t="shared" si="0"/>
        <v>0.2881944444444445</v>
      </c>
      <c r="C22" s="9">
        <f t="shared" si="0"/>
        <v>0.3826388888888889</v>
      </c>
      <c r="D22" s="9">
        <f t="shared" si="0"/>
        <v>0.5694444444444444</v>
      </c>
      <c r="E22" s="9">
        <f t="shared" si="0"/>
        <v>0.7027777777777777</v>
      </c>
      <c r="F22" s="9"/>
      <c r="G22" s="50"/>
      <c r="H22" s="9">
        <f t="shared" si="1"/>
        <v>0.3125</v>
      </c>
      <c r="I22" s="9">
        <f t="shared" si="1"/>
        <v>0.40694444444444444</v>
      </c>
      <c r="J22" s="9">
        <f t="shared" si="1"/>
        <v>0.59375</v>
      </c>
      <c r="K22" s="9">
        <f t="shared" si="1"/>
        <v>0.7270833333333333</v>
      </c>
      <c r="L22" s="9"/>
      <c r="M22" s="13"/>
    </row>
    <row r="23" spans="1:13" ht="10.5" customHeight="1">
      <c r="A23" s="50"/>
      <c r="B23" s="9">
        <f t="shared" si="0"/>
        <v>0.2951388888888889</v>
      </c>
      <c r="C23" s="9">
        <f t="shared" si="0"/>
        <v>0.40069444444444446</v>
      </c>
      <c r="D23" s="9">
        <f t="shared" si="0"/>
        <v>0.5881944444444444</v>
      </c>
      <c r="E23" s="9">
        <f t="shared" si="0"/>
        <v>0.7118055555555555</v>
      </c>
      <c r="F23" s="9"/>
      <c r="H23" s="9">
        <f t="shared" si="1"/>
        <v>0.3194444444444445</v>
      </c>
      <c r="I23" s="9">
        <f t="shared" si="1"/>
        <v>0.425</v>
      </c>
      <c r="J23" s="9">
        <f t="shared" si="1"/>
        <v>0.6124999999999999</v>
      </c>
      <c r="K23" s="9">
        <f t="shared" si="1"/>
        <v>0.7361111111111112</v>
      </c>
      <c r="L23" s="9"/>
      <c r="M23" s="13"/>
    </row>
    <row r="24" spans="1:13" ht="10.5" customHeight="1">
      <c r="A24" s="50"/>
      <c r="B24" s="9">
        <f t="shared" si="0"/>
        <v>0.3027777777777778</v>
      </c>
      <c r="C24" s="9">
        <f t="shared" si="0"/>
        <v>0.4159722222222222</v>
      </c>
      <c r="D24" s="9">
        <f t="shared" si="0"/>
        <v>0.60625</v>
      </c>
      <c r="E24" s="9">
        <f t="shared" si="0"/>
        <v>0.7291666666666666</v>
      </c>
      <c r="F24" s="9"/>
      <c r="G24" s="50"/>
      <c r="H24" s="9">
        <f t="shared" si="1"/>
        <v>0.32708333333333334</v>
      </c>
      <c r="I24" s="9">
        <f t="shared" si="1"/>
        <v>0.44027777777777777</v>
      </c>
      <c r="J24" s="9">
        <f t="shared" si="1"/>
        <v>0.6305555555555555</v>
      </c>
      <c r="K24" s="9">
        <f t="shared" si="1"/>
        <v>0.7534722222222221</v>
      </c>
      <c r="L24" s="9"/>
      <c r="M24" s="13"/>
    </row>
    <row r="25" spans="1:13" ht="10.5" customHeight="1">
      <c r="A25" s="50"/>
      <c r="B25" s="9">
        <f t="shared" si="0"/>
        <v>0.3104166666666667</v>
      </c>
      <c r="C25" s="9">
        <f t="shared" si="0"/>
        <v>0.42986111111111114</v>
      </c>
      <c r="D25" s="9">
        <f t="shared" si="0"/>
        <v>0.6236111111111111</v>
      </c>
      <c r="E25" s="9">
        <f t="shared" si="0"/>
        <v>0.7374999999999999</v>
      </c>
      <c r="F25" s="9"/>
      <c r="G25" s="50"/>
      <c r="H25" s="9">
        <f t="shared" si="1"/>
        <v>0.33472222222222225</v>
      </c>
      <c r="I25" s="9">
        <f t="shared" si="1"/>
        <v>0.4541666666666667</v>
      </c>
      <c r="J25" s="9">
        <f t="shared" si="1"/>
        <v>0.6479166666666666</v>
      </c>
      <c r="K25" s="9">
        <f t="shared" si="1"/>
        <v>0.7618055555555554</v>
      </c>
      <c r="L25" s="9"/>
      <c r="M25" s="13"/>
    </row>
    <row r="26" spans="1:13" ht="10.5" customHeight="1">
      <c r="A26" s="50"/>
      <c r="B26" s="9">
        <f t="shared" si="0"/>
        <v>0.31805555555555554</v>
      </c>
      <c r="C26" s="9">
        <f t="shared" si="0"/>
        <v>0.4479166666666667</v>
      </c>
      <c r="D26" s="9">
        <f t="shared" si="0"/>
        <v>0.6319444444444444</v>
      </c>
      <c r="E26" s="9">
        <f t="shared" si="0"/>
        <v>0.7458333333333332</v>
      </c>
      <c r="F26" s="9"/>
      <c r="G26" s="50"/>
      <c r="H26" s="9">
        <f t="shared" si="1"/>
        <v>0.3423611111111111</v>
      </c>
      <c r="I26" s="9">
        <f t="shared" si="1"/>
        <v>0.47222222222222227</v>
      </c>
      <c r="J26" s="9">
        <f t="shared" si="1"/>
        <v>0.65625</v>
      </c>
      <c r="K26" s="9">
        <f t="shared" si="1"/>
        <v>0.7701388888888889</v>
      </c>
      <c r="L26" s="9"/>
      <c r="M26" s="13"/>
    </row>
    <row r="27" spans="1:13" ht="10.5" customHeight="1">
      <c r="A27" s="50"/>
      <c r="B27" s="9">
        <f t="shared" si="0"/>
        <v>0.3298611111111111</v>
      </c>
      <c r="C27" s="9">
        <f t="shared" si="0"/>
        <v>0.4625</v>
      </c>
      <c r="D27" s="9">
        <f t="shared" si="0"/>
        <v>0.6409722222222222</v>
      </c>
      <c r="E27" s="9">
        <f t="shared" si="0"/>
        <v>0.7555555555555555</v>
      </c>
      <c r="F27" s="9"/>
      <c r="G27" s="50"/>
      <c r="H27" s="9">
        <f t="shared" si="1"/>
        <v>0.3541666666666667</v>
      </c>
      <c r="I27" s="9">
        <f t="shared" si="1"/>
        <v>0.4868055555555556</v>
      </c>
      <c r="J27" s="9">
        <f t="shared" si="1"/>
        <v>0.6652777777777777</v>
      </c>
      <c r="K27" s="9">
        <f t="shared" si="1"/>
        <v>0.779861111111111</v>
      </c>
      <c r="L27" s="9"/>
      <c r="M27" s="13"/>
    </row>
    <row r="28" spans="1:13" ht="10.5" customHeight="1">
      <c r="A28" s="50"/>
      <c r="B28" s="9">
        <f t="shared" si="0"/>
        <v>0.34097222222222223</v>
      </c>
      <c r="C28" s="9">
        <f t="shared" si="0"/>
        <v>0.48263888888888895</v>
      </c>
      <c r="D28" s="9">
        <f t="shared" si="0"/>
        <v>0.6499999999999999</v>
      </c>
      <c r="E28" s="9">
        <f t="shared" si="0"/>
        <v>0.7645833333333334</v>
      </c>
      <c r="F28" s="9"/>
      <c r="G28" s="50"/>
      <c r="H28" s="9">
        <f t="shared" si="1"/>
        <v>0.36527777777777776</v>
      </c>
      <c r="I28" s="9">
        <f t="shared" si="1"/>
        <v>0.5069444444444444</v>
      </c>
      <c r="J28" s="9">
        <f t="shared" si="1"/>
        <v>0.6743055555555555</v>
      </c>
      <c r="K28" s="9">
        <f t="shared" si="1"/>
        <v>0.7888888888888889</v>
      </c>
      <c r="L28" s="9"/>
      <c r="M28" s="13"/>
    </row>
    <row r="29" spans="1:13" ht="10.5" customHeight="1">
      <c r="A29" s="50"/>
      <c r="B29" s="9">
        <f t="shared" si="0"/>
        <v>0.34791666666666665</v>
      </c>
      <c r="C29" s="9">
        <f t="shared" si="0"/>
        <v>0.5006944444444444</v>
      </c>
      <c r="D29" s="9">
        <f t="shared" si="0"/>
        <v>0.6590277777777778</v>
      </c>
      <c r="E29" s="9">
        <f t="shared" si="0"/>
        <v>0.8090277777777778</v>
      </c>
      <c r="F29" s="9"/>
      <c r="G29" s="50"/>
      <c r="H29" s="9">
        <f t="shared" si="1"/>
        <v>0.37222222222222223</v>
      </c>
      <c r="I29" s="9">
        <f t="shared" si="1"/>
        <v>0.5249999999999999</v>
      </c>
      <c r="J29" s="9">
        <f t="shared" si="1"/>
        <v>0.6833333333333332</v>
      </c>
      <c r="K29" s="9">
        <f t="shared" si="1"/>
        <v>0.8333333333333333</v>
      </c>
      <c r="L29" s="9"/>
      <c r="M29" s="13"/>
    </row>
    <row r="30" spans="1:13" ht="10.5" customHeight="1">
      <c r="A30" s="16"/>
      <c r="B30" s="9"/>
      <c r="C30" s="48"/>
      <c r="D30" s="48"/>
      <c r="E30" s="48"/>
      <c r="F30" s="48"/>
      <c r="G30" s="48"/>
      <c r="H30" s="52"/>
      <c r="I30" s="52"/>
      <c r="J30" s="52"/>
      <c r="K30" s="52"/>
      <c r="L30" s="52"/>
      <c r="M30" s="43"/>
    </row>
    <row r="31" spans="1:13" ht="13.5" customHeight="1">
      <c r="A31" s="16"/>
      <c r="B31" s="105" t="s">
        <v>55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43"/>
    </row>
    <row r="32" spans="1:13" ht="10.5" customHeight="1">
      <c r="A32" s="16"/>
      <c r="B32" s="52"/>
      <c r="C32" s="52"/>
      <c r="D32" s="68"/>
      <c r="E32" s="52"/>
      <c r="G32" s="48"/>
      <c r="H32" s="52"/>
      <c r="I32" s="52"/>
      <c r="J32" s="52"/>
      <c r="K32" s="52"/>
      <c r="L32" s="52"/>
      <c r="M32" s="43"/>
    </row>
    <row r="33" spans="1:13" ht="11.25" customHeight="1">
      <c r="A33" s="16"/>
      <c r="B33" s="17" t="s">
        <v>56</v>
      </c>
      <c r="C33" s="16"/>
      <c r="D33" s="16"/>
      <c r="E33" s="16"/>
      <c r="F33" s="16"/>
      <c r="G33" s="16"/>
      <c r="H33" s="17" t="s">
        <v>255</v>
      </c>
      <c r="I33" s="16"/>
      <c r="J33" s="16"/>
      <c r="K33" s="16"/>
      <c r="L33" s="16"/>
      <c r="M33" s="43"/>
    </row>
    <row r="34" spans="1:12" ht="10.5" customHeight="1">
      <c r="A34" s="16"/>
      <c r="B34" s="52"/>
      <c r="C34" s="52"/>
      <c r="G34" s="16"/>
      <c r="H34" s="52"/>
      <c r="I34" s="52"/>
      <c r="J34" s="52"/>
      <c r="K34" s="52"/>
      <c r="L34" s="52"/>
    </row>
    <row r="35" spans="1:13" ht="10.5" customHeight="1">
      <c r="A35" s="15"/>
      <c r="B35" s="9">
        <v>0.23611111111111113</v>
      </c>
      <c r="C35" s="9">
        <v>0.4166666666666667</v>
      </c>
      <c r="D35" s="9">
        <v>0.5534722222222223</v>
      </c>
      <c r="E35" s="9">
        <v>0.6805555555555555</v>
      </c>
      <c r="G35" s="15"/>
      <c r="H35" s="9">
        <v>0.2604166666666667</v>
      </c>
      <c r="I35" s="9">
        <v>0.44097222222222227</v>
      </c>
      <c r="J35" s="9">
        <v>0.5777777777777778</v>
      </c>
      <c r="K35" s="9">
        <v>0.7048611111111112</v>
      </c>
      <c r="M35" s="38"/>
    </row>
    <row r="36" spans="1:13" ht="10.5" customHeight="1">
      <c r="A36" s="15"/>
      <c r="B36" s="9">
        <v>0.2888888888888889</v>
      </c>
      <c r="C36" s="9">
        <v>0.4465277777777778</v>
      </c>
      <c r="D36" s="9">
        <v>0.575</v>
      </c>
      <c r="E36" s="9">
        <v>0.7131944444444445</v>
      </c>
      <c r="F36" s="19"/>
      <c r="G36" s="15"/>
      <c r="H36" s="9">
        <v>0.31319444444444444</v>
      </c>
      <c r="I36" s="9">
        <v>0.4708333333333334</v>
      </c>
      <c r="J36" s="9">
        <v>0.5993055555555555</v>
      </c>
      <c r="K36" s="9">
        <v>0.7375</v>
      </c>
      <c r="L36" s="19"/>
      <c r="M36" s="38"/>
    </row>
    <row r="37" spans="1:13" ht="10.5" customHeight="1">
      <c r="A37" s="15"/>
      <c r="B37" s="9">
        <v>0.31875</v>
      </c>
      <c r="C37" s="9">
        <v>0.4694444444444445</v>
      </c>
      <c r="D37" s="9">
        <v>0.607638888888889</v>
      </c>
      <c r="E37" s="9">
        <v>0.7694444444444444</v>
      </c>
      <c r="G37" s="15"/>
      <c r="H37" s="9">
        <v>0.3430555555555555</v>
      </c>
      <c r="I37" s="9">
        <v>0.49375</v>
      </c>
      <c r="J37" s="9">
        <v>0.6319444444444444</v>
      </c>
      <c r="K37" s="9">
        <v>0.79375</v>
      </c>
      <c r="M37" s="38"/>
    </row>
    <row r="38" spans="1:13" ht="10.5" customHeight="1">
      <c r="A38" s="15"/>
      <c r="B38" s="9">
        <v>0.3416666666666666</v>
      </c>
      <c r="C38" s="9">
        <v>0.5006944444444444</v>
      </c>
      <c r="D38" s="9">
        <v>0.6277777777777778</v>
      </c>
      <c r="E38" s="9">
        <v>0.8222222222222223</v>
      </c>
      <c r="F38" s="19"/>
      <c r="G38" s="15"/>
      <c r="H38" s="9">
        <v>0.3659722222222222</v>
      </c>
      <c r="I38" s="9">
        <v>0.525</v>
      </c>
      <c r="J38" s="9">
        <v>0.6520833333333333</v>
      </c>
      <c r="K38" s="9">
        <v>0.8465277777777778</v>
      </c>
      <c r="L38" s="19"/>
      <c r="M38" s="38"/>
    </row>
    <row r="39" spans="1:13" ht="10.5" customHeight="1">
      <c r="A39" s="15"/>
      <c r="B39" s="9">
        <v>0.37152777777777773</v>
      </c>
      <c r="C39" s="9">
        <v>0.5222222222222223</v>
      </c>
      <c r="D39" s="9">
        <v>0.6604166666666667</v>
      </c>
      <c r="E39" s="9">
        <v>0.875</v>
      </c>
      <c r="F39" s="19"/>
      <c r="G39" s="15"/>
      <c r="H39" s="9">
        <v>0.3958333333333333</v>
      </c>
      <c r="I39" s="9">
        <v>0.5465277777777778</v>
      </c>
      <c r="J39" s="9">
        <v>0.6847222222222222</v>
      </c>
      <c r="K39" s="9">
        <v>0.8993055555555555</v>
      </c>
      <c r="L39" s="19"/>
      <c r="M39" s="38"/>
    </row>
    <row r="40" spans="1:12" ht="10.5" customHeight="1">
      <c r="A40" s="16"/>
      <c r="B40" s="48"/>
      <c r="C40" s="48"/>
      <c r="D40" s="48"/>
      <c r="E40" s="48"/>
      <c r="F40" s="48"/>
      <c r="G40" s="16"/>
      <c r="H40" s="48"/>
      <c r="I40" s="48"/>
      <c r="J40" s="48"/>
      <c r="K40" s="48"/>
      <c r="L40" s="48"/>
    </row>
    <row r="41" spans="1:12" ht="11.25" customHeight="1">
      <c r="A41" s="16"/>
      <c r="B41" s="17" t="s">
        <v>219</v>
      </c>
      <c r="C41" s="16"/>
      <c r="D41" s="16"/>
      <c r="E41" s="16"/>
      <c r="F41" s="16"/>
      <c r="G41" s="16"/>
      <c r="H41" s="17" t="s">
        <v>220</v>
      </c>
      <c r="I41" s="48"/>
      <c r="J41" s="48"/>
      <c r="K41" s="48"/>
      <c r="L41" s="48"/>
    </row>
    <row r="42" spans="1:12" ht="10.5" customHeight="1">
      <c r="A42" s="16"/>
      <c r="B42" s="48"/>
      <c r="C42" s="48"/>
      <c r="D42" s="48"/>
      <c r="E42" s="48"/>
      <c r="F42" s="48"/>
      <c r="G42" s="16"/>
      <c r="H42" s="48"/>
      <c r="I42" s="48"/>
      <c r="J42" s="48"/>
      <c r="K42" s="48"/>
      <c r="L42" s="48"/>
    </row>
    <row r="43" spans="1:13" ht="10.5" customHeight="1">
      <c r="A43" s="15"/>
      <c r="B43" s="9">
        <f>B35+TIME(0,19,0)</f>
        <v>0.24930555555555559</v>
      </c>
      <c r="C43" s="9">
        <f>C35+TIME(0,19,0)</f>
        <v>0.42986111111111114</v>
      </c>
      <c r="D43" s="9">
        <f>D35+TIME(0,19,0)</f>
        <v>0.5666666666666667</v>
      </c>
      <c r="E43" s="9">
        <f>E35+TIME(0,19,0)</f>
        <v>0.6937499999999999</v>
      </c>
      <c r="F43" s="19"/>
      <c r="G43" s="15"/>
      <c r="H43" s="9">
        <f>H35+TIME(0,19,0)</f>
        <v>0.27361111111111114</v>
      </c>
      <c r="I43" s="9">
        <f>I35+TIME(0,19,0)</f>
        <v>0.4541666666666667</v>
      </c>
      <c r="J43" s="9">
        <f>J35+TIME(0,19,0)</f>
        <v>0.5909722222222222</v>
      </c>
      <c r="K43" s="9">
        <f>K35+TIME(0,19,0)</f>
        <v>0.7180555555555556</v>
      </c>
      <c r="L43" s="19"/>
      <c r="M43" s="38"/>
    </row>
    <row r="44" spans="1:13" ht="10.5" customHeight="1">
      <c r="A44" s="15"/>
      <c r="B44" s="9">
        <f aca="true" t="shared" si="2" ref="B44:E47">B36+TIME(0,19,0)</f>
        <v>0.30208333333333337</v>
      </c>
      <c r="C44" s="9">
        <f t="shared" si="2"/>
        <v>0.45972222222222225</v>
      </c>
      <c r="D44" s="9">
        <f t="shared" si="2"/>
        <v>0.5881944444444444</v>
      </c>
      <c r="E44" s="9">
        <f t="shared" si="2"/>
        <v>0.7263888888888889</v>
      </c>
      <c r="F44" s="19"/>
      <c r="G44" s="15"/>
      <c r="H44" s="9">
        <f aca="true" t="shared" si="3" ref="H44:K47">H36+TIME(0,19,0)</f>
        <v>0.3263888888888889</v>
      </c>
      <c r="I44" s="9">
        <f t="shared" si="3"/>
        <v>0.48402777777777783</v>
      </c>
      <c r="J44" s="9">
        <f t="shared" si="3"/>
        <v>0.6124999999999999</v>
      </c>
      <c r="K44" s="9">
        <f t="shared" si="3"/>
        <v>0.7506944444444444</v>
      </c>
      <c r="L44" s="19"/>
      <c r="M44" s="38"/>
    </row>
    <row r="45" spans="1:13" ht="10.5" customHeight="1">
      <c r="A45" s="15"/>
      <c r="B45" s="9">
        <f t="shared" si="2"/>
        <v>0.33194444444444443</v>
      </c>
      <c r="C45" s="9">
        <f t="shared" si="2"/>
        <v>0.48263888888888895</v>
      </c>
      <c r="D45" s="9">
        <f t="shared" si="2"/>
        <v>0.6208333333333333</v>
      </c>
      <c r="E45" s="9">
        <f t="shared" si="2"/>
        <v>0.7826388888888888</v>
      </c>
      <c r="F45" s="19"/>
      <c r="G45" s="15"/>
      <c r="H45" s="9">
        <f t="shared" si="3"/>
        <v>0.35624999999999996</v>
      </c>
      <c r="I45" s="9">
        <f t="shared" si="3"/>
        <v>0.5069444444444444</v>
      </c>
      <c r="J45" s="9">
        <f t="shared" si="3"/>
        <v>0.6451388888888888</v>
      </c>
      <c r="K45" s="9">
        <f t="shared" si="3"/>
        <v>0.8069444444444444</v>
      </c>
      <c r="L45" s="19"/>
      <c r="M45" s="38"/>
    </row>
    <row r="46" spans="1:13" ht="10.5" customHeight="1">
      <c r="A46" s="15"/>
      <c r="B46" s="9">
        <f t="shared" si="2"/>
        <v>0.35486111111111107</v>
      </c>
      <c r="C46" s="9">
        <f t="shared" si="2"/>
        <v>0.5138888888888888</v>
      </c>
      <c r="D46" s="9">
        <f t="shared" si="2"/>
        <v>0.6409722222222222</v>
      </c>
      <c r="E46" s="9">
        <f t="shared" si="2"/>
        <v>0.8354166666666667</v>
      </c>
      <c r="G46" s="15"/>
      <c r="H46" s="9">
        <f t="shared" si="3"/>
        <v>0.37916666666666665</v>
      </c>
      <c r="I46" s="9">
        <f t="shared" si="3"/>
        <v>0.5381944444444444</v>
      </c>
      <c r="J46" s="9">
        <f t="shared" si="3"/>
        <v>0.6652777777777777</v>
      </c>
      <c r="K46" s="9">
        <f t="shared" si="3"/>
        <v>0.8597222222222222</v>
      </c>
      <c r="L46" s="19"/>
      <c r="M46" s="38"/>
    </row>
    <row r="47" spans="1:13" ht="10.5" customHeight="1">
      <c r="A47" s="15"/>
      <c r="B47" s="9">
        <f t="shared" si="2"/>
        <v>0.3847222222222222</v>
      </c>
      <c r="C47" s="9">
        <f t="shared" si="2"/>
        <v>0.5354166666666667</v>
      </c>
      <c r="D47" s="9">
        <f t="shared" si="2"/>
        <v>0.673611111111111</v>
      </c>
      <c r="E47" s="9">
        <f t="shared" si="2"/>
        <v>0.8881944444444444</v>
      </c>
      <c r="F47" s="19"/>
      <c r="G47" s="15"/>
      <c r="H47" s="9">
        <f t="shared" si="3"/>
        <v>0.40902777777777777</v>
      </c>
      <c r="I47" s="9">
        <f t="shared" si="3"/>
        <v>0.5597222222222222</v>
      </c>
      <c r="J47" s="9">
        <f t="shared" si="3"/>
        <v>0.6979166666666666</v>
      </c>
      <c r="K47" s="9">
        <f t="shared" si="3"/>
        <v>0.9124999999999999</v>
      </c>
      <c r="L47" s="19"/>
      <c r="M47" s="38"/>
    </row>
    <row r="48" spans="1:13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3"/>
    </row>
    <row r="49" spans="1:13" ht="10.5" customHeight="1">
      <c r="A49" s="30"/>
      <c r="B49" s="22"/>
      <c r="C49" s="22"/>
      <c r="D49" s="22"/>
      <c r="E49" s="22"/>
      <c r="F49" s="22"/>
      <c r="G49" s="22"/>
      <c r="H49" s="78"/>
      <c r="I49" s="78"/>
      <c r="J49" s="78"/>
      <c r="K49" s="78"/>
      <c r="L49" s="78"/>
      <c r="M49" s="43"/>
    </row>
    <row r="50" spans="1:13" ht="11.25" customHeight="1">
      <c r="A50" s="30"/>
      <c r="B50" s="32"/>
      <c r="C50" s="77"/>
      <c r="D50" s="78"/>
      <c r="E50" s="78"/>
      <c r="F50" s="77"/>
      <c r="G50" s="28"/>
      <c r="H50" s="32"/>
      <c r="I50" s="77"/>
      <c r="J50" s="77"/>
      <c r="K50" s="78"/>
      <c r="L50" s="78"/>
      <c r="M50" s="13"/>
    </row>
    <row r="51" spans="1:13" ht="10.5" customHeight="1">
      <c r="A51" s="30"/>
      <c r="B51" s="22"/>
      <c r="C51" s="78"/>
      <c r="D51" s="22"/>
      <c r="E51" s="22"/>
      <c r="F51" s="30"/>
      <c r="G51" s="28"/>
      <c r="H51" s="87"/>
      <c r="I51" s="87"/>
      <c r="J51" s="87"/>
      <c r="K51" s="87"/>
      <c r="L51" s="87"/>
      <c r="M51" s="13"/>
    </row>
    <row r="52" spans="1:12" ht="10.5" customHeight="1">
      <c r="A52" s="19"/>
      <c r="B52" s="19"/>
      <c r="C52" s="19"/>
      <c r="D52" s="19"/>
      <c r="E52" s="19"/>
      <c r="F52" s="19"/>
      <c r="G52" s="28"/>
      <c r="H52" s="19"/>
      <c r="I52" s="19"/>
      <c r="J52" s="19"/>
      <c r="K52" s="19"/>
      <c r="L52" s="19"/>
    </row>
    <row r="53" spans="1:13" ht="10.5" customHeight="1">
      <c r="A53" s="28"/>
      <c r="F53" s="28"/>
      <c r="G53" s="28"/>
      <c r="H53" s="87"/>
      <c r="I53" s="87"/>
      <c r="J53" s="87"/>
      <c r="K53" s="87"/>
      <c r="L53" s="87"/>
      <c r="M53" s="13"/>
    </row>
    <row r="54" spans="1:13" ht="11.25" customHeight="1">
      <c r="A54" s="28"/>
      <c r="F54" s="22"/>
      <c r="G54" s="22"/>
      <c r="H54" s="32"/>
      <c r="I54" s="77"/>
      <c r="J54" s="77"/>
      <c r="K54" s="78"/>
      <c r="L54" s="78"/>
      <c r="M54" s="13"/>
    </row>
    <row r="55" spans="1:13" ht="10.5" customHeight="1">
      <c r="A55" s="28"/>
      <c r="F55" s="22"/>
      <c r="G55" s="22"/>
      <c r="H55" s="78"/>
      <c r="I55" s="78"/>
      <c r="J55" s="78"/>
      <c r="K55" s="78"/>
      <c r="L55" s="78"/>
      <c r="M55" s="13"/>
    </row>
    <row r="56" spans="1:13" ht="10.5" customHeight="1">
      <c r="A56" s="19"/>
      <c r="G56" s="19"/>
      <c r="H56" s="19"/>
      <c r="I56" s="19"/>
      <c r="J56" s="19"/>
      <c r="K56" s="19"/>
      <c r="L56" s="19"/>
      <c r="M56" s="13"/>
    </row>
    <row r="57" spans="1:13" ht="10.5" customHeight="1">
      <c r="A57" s="19"/>
      <c r="F57" s="19"/>
      <c r="G57" s="19"/>
      <c r="H57" s="19"/>
      <c r="I57" s="19"/>
      <c r="J57" s="19"/>
      <c r="K57" s="19"/>
      <c r="L57" s="19"/>
      <c r="M57" s="13"/>
    </row>
    <row r="58" spans="1:7" ht="11.25" customHeight="1">
      <c r="A58" s="28"/>
      <c r="B58" s="22"/>
      <c r="C58" s="22"/>
      <c r="D58" s="22"/>
      <c r="E58" s="22"/>
      <c r="F58" s="22"/>
      <c r="G58" s="28"/>
    </row>
    <row r="59" spans="1:7" ht="10.5" customHeight="1">
      <c r="A59" s="28"/>
      <c r="B59" s="22"/>
      <c r="C59" s="22"/>
      <c r="D59" s="22"/>
      <c r="E59" s="22"/>
      <c r="F59" s="22"/>
      <c r="G59" s="28"/>
    </row>
    <row r="60" spans="1:7" ht="10.5" customHeight="1">
      <c r="A60" s="22"/>
      <c r="B60" s="22"/>
      <c r="C60" s="22"/>
      <c r="D60" s="22"/>
      <c r="E60" s="22"/>
      <c r="F60" s="22"/>
      <c r="G60" s="22"/>
    </row>
    <row r="61" spans="1:12" ht="10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10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</sheetData>
  <sheetProtection/>
  <mergeCells count="2">
    <mergeCell ref="B1:L1"/>
    <mergeCell ref="B31:L31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3"/>
  <sheetViews>
    <sheetView zoomScale="158" zoomScaleNormal="158" zoomScalePageLayoutView="0" workbookViewId="0" topLeftCell="A13">
      <selection activeCell="A13" sqref="A1:IV16384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6"/>
      <c r="B1" s="105" t="s">
        <v>57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3"/>
    </row>
    <row r="3" spans="1:13" ht="11.25" customHeight="1">
      <c r="A3" s="16"/>
      <c r="B3" s="17" t="s">
        <v>28</v>
      </c>
      <c r="C3" s="16"/>
      <c r="D3" s="16"/>
      <c r="E3" s="16"/>
      <c r="F3" s="16"/>
      <c r="G3" s="16"/>
      <c r="H3" s="17" t="s">
        <v>250</v>
      </c>
      <c r="I3" s="16"/>
      <c r="J3" s="16"/>
      <c r="K3" s="16"/>
      <c r="L3" s="16"/>
      <c r="M3" s="43"/>
    </row>
    <row r="4" spans="1:13" ht="10.5" customHeight="1">
      <c r="A4" s="16"/>
      <c r="B4" s="68"/>
      <c r="H4" s="68"/>
      <c r="I4" s="16"/>
      <c r="J4" s="16"/>
      <c r="K4" s="16"/>
      <c r="L4" s="16"/>
      <c r="M4" s="43"/>
    </row>
    <row r="5" spans="1:13" ht="10.5" customHeight="1">
      <c r="A5" s="15"/>
      <c r="B5" s="88" t="s">
        <v>780</v>
      </c>
      <c r="C5" s="19" t="s">
        <v>872</v>
      </c>
      <c r="D5" s="89">
        <v>0.6131944444444445</v>
      </c>
      <c r="E5" s="88" t="s">
        <v>783</v>
      </c>
      <c r="F5" s="19"/>
      <c r="G5" s="19"/>
      <c r="H5" s="9">
        <v>0.32222222222222224</v>
      </c>
      <c r="I5" s="19" t="s">
        <v>317</v>
      </c>
      <c r="J5" s="19" t="s">
        <v>873</v>
      </c>
      <c r="K5" s="19" t="s">
        <v>786</v>
      </c>
      <c r="L5" s="19"/>
      <c r="M5" s="90"/>
    </row>
    <row r="6" spans="1:13" ht="10.5" customHeight="1">
      <c r="A6" s="15"/>
      <c r="B6" s="19" t="s">
        <v>874</v>
      </c>
      <c r="C6" s="19" t="s">
        <v>875</v>
      </c>
      <c r="D6" s="19" t="s">
        <v>788</v>
      </c>
      <c r="E6" s="19"/>
      <c r="F6" s="19"/>
      <c r="G6" s="19"/>
      <c r="H6" s="19" t="s">
        <v>876</v>
      </c>
      <c r="I6" s="19" t="s">
        <v>790</v>
      </c>
      <c r="J6" s="19" t="s">
        <v>877</v>
      </c>
      <c r="L6" s="19"/>
      <c r="M6" s="90"/>
    </row>
    <row r="7" spans="1:13" ht="10.5" customHeight="1">
      <c r="A7" s="15"/>
      <c r="B7" s="19" t="s">
        <v>451</v>
      </c>
      <c r="C7" s="19" t="s">
        <v>781</v>
      </c>
      <c r="D7" s="19" t="s">
        <v>654</v>
      </c>
      <c r="E7" s="19"/>
      <c r="F7" s="19"/>
      <c r="G7" s="19"/>
      <c r="H7" s="19" t="s">
        <v>784</v>
      </c>
      <c r="I7" s="19" t="s">
        <v>366</v>
      </c>
      <c r="J7" s="19" t="s">
        <v>878</v>
      </c>
      <c r="K7" s="19"/>
      <c r="L7" s="19"/>
      <c r="M7" s="90"/>
    </row>
    <row r="8" spans="1:13" ht="10.5" customHeight="1">
      <c r="A8" s="16"/>
      <c r="B8" s="52"/>
      <c r="C8" s="52"/>
      <c r="D8" s="52"/>
      <c r="E8" s="52"/>
      <c r="F8" s="48"/>
      <c r="G8" s="48"/>
      <c r="H8" s="52"/>
      <c r="I8" s="52"/>
      <c r="J8" s="52"/>
      <c r="K8" s="52"/>
      <c r="L8" s="48"/>
      <c r="M8" s="43"/>
    </row>
    <row r="9" spans="1:13" ht="11.25" customHeight="1">
      <c r="A9" s="16"/>
      <c r="B9" s="17" t="s">
        <v>201</v>
      </c>
      <c r="C9" s="16"/>
      <c r="D9" s="16"/>
      <c r="E9" s="16"/>
      <c r="F9" s="16"/>
      <c r="G9" s="16"/>
      <c r="H9" s="17" t="s">
        <v>14</v>
      </c>
      <c r="I9" s="68"/>
      <c r="J9" s="68"/>
      <c r="K9" s="68"/>
      <c r="L9" s="48"/>
      <c r="M9" s="43"/>
    </row>
    <row r="10" spans="1:13" ht="10.5" customHeight="1">
      <c r="A10" s="16"/>
      <c r="B10" s="48"/>
      <c r="C10" s="48"/>
      <c r="D10" s="48"/>
      <c r="E10" s="48"/>
      <c r="F10" s="48"/>
      <c r="G10" s="48"/>
      <c r="H10" s="52"/>
      <c r="I10" s="52"/>
      <c r="J10" s="52"/>
      <c r="K10" s="52"/>
      <c r="L10" s="48"/>
      <c r="M10" s="43"/>
    </row>
    <row r="11" spans="1:12" ht="10.5" customHeight="1">
      <c r="A11" s="15"/>
      <c r="B11" s="88" t="s">
        <v>879</v>
      </c>
      <c r="C11" s="19" t="s">
        <v>800</v>
      </c>
      <c r="D11" s="89">
        <v>0.6256944444444444</v>
      </c>
      <c r="E11" s="88" t="s">
        <v>663</v>
      </c>
      <c r="F11" s="19"/>
      <c r="G11" s="19"/>
      <c r="H11" s="19" t="s">
        <v>795</v>
      </c>
      <c r="I11" s="19" t="s">
        <v>803</v>
      </c>
      <c r="J11" s="19" t="s">
        <v>547</v>
      </c>
      <c r="K11" s="19" t="s">
        <v>880</v>
      </c>
      <c r="L11" s="19" t="s">
        <v>881</v>
      </c>
    </row>
    <row r="12" spans="1:13" ht="10.5" customHeight="1">
      <c r="A12" s="15"/>
      <c r="B12" s="19" t="s">
        <v>882</v>
      </c>
      <c r="C12" s="19" t="s">
        <v>883</v>
      </c>
      <c r="D12" s="19" t="s">
        <v>482</v>
      </c>
      <c r="E12" s="19"/>
      <c r="F12" s="19"/>
      <c r="G12" s="19"/>
      <c r="H12" s="19" t="s">
        <v>884</v>
      </c>
      <c r="I12" s="55">
        <v>0.34791666666666665</v>
      </c>
      <c r="J12" s="19" t="s">
        <v>885</v>
      </c>
      <c r="K12" s="19" t="s">
        <v>318</v>
      </c>
      <c r="L12" s="19" t="s">
        <v>886</v>
      </c>
      <c r="M12" s="90"/>
    </row>
    <row r="13" spans="1:13" ht="10.5" customHeight="1">
      <c r="A13" s="15"/>
      <c r="B13" s="19" t="s">
        <v>887</v>
      </c>
      <c r="C13" s="19" t="s">
        <v>792</v>
      </c>
      <c r="D13" s="19" t="s">
        <v>888</v>
      </c>
      <c r="E13" s="19"/>
      <c r="F13" s="19"/>
      <c r="G13" s="19"/>
      <c r="H13" s="19" t="s">
        <v>889</v>
      </c>
      <c r="I13" s="19" t="s">
        <v>890</v>
      </c>
      <c r="J13" s="19" t="s">
        <v>891</v>
      </c>
      <c r="K13" s="19" t="s">
        <v>892</v>
      </c>
      <c r="L13" s="19"/>
      <c r="M13" s="90"/>
    </row>
    <row r="14" spans="1:13" ht="10.5" customHeight="1">
      <c r="A14" s="16"/>
      <c r="L14" s="48"/>
      <c r="M14" s="43"/>
    </row>
    <row r="15" spans="1:13" ht="10.5" customHeight="1">
      <c r="A15" s="16"/>
      <c r="B15" s="15" t="s">
        <v>84</v>
      </c>
      <c r="C15" s="15"/>
      <c r="D15" s="15"/>
      <c r="E15" s="15"/>
      <c r="F15" s="50"/>
      <c r="G15" s="50"/>
      <c r="H15" s="15"/>
      <c r="I15" s="50" t="s">
        <v>804</v>
      </c>
      <c r="K15" s="50"/>
      <c r="L15" s="48"/>
      <c r="M15" s="43"/>
    </row>
    <row r="16" spans="1:13" ht="10.5" customHeight="1">
      <c r="A16" s="16"/>
      <c r="B16" s="15"/>
      <c r="C16" s="15"/>
      <c r="D16" s="15" t="s">
        <v>89</v>
      </c>
      <c r="E16" s="15"/>
      <c r="F16" s="50"/>
      <c r="G16" s="50"/>
      <c r="H16" s="15"/>
      <c r="I16" s="50" t="s">
        <v>562</v>
      </c>
      <c r="J16" s="9">
        <v>0.6465277777777778</v>
      </c>
      <c r="K16" s="50" t="s">
        <v>620</v>
      </c>
      <c r="M16" s="43"/>
    </row>
    <row r="17" spans="1:13" ht="10.5" customHeight="1">
      <c r="A17" s="16"/>
      <c r="B17" s="52"/>
      <c r="C17" s="52"/>
      <c r="D17" s="52"/>
      <c r="E17" s="52"/>
      <c r="F17" s="16"/>
      <c r="G17" s="16"/>
      <c r="H17" s="52"/>
      <c r="I17" s="52"/>
      <c r="J17" s="52"/>
      <c r="K17" s="52"/>
      <c r="L17" s="16"/>
      <c r="M17" s="43"/>
    </row>
    <row r="18" spans="1:13" ht="13.5" customHeight="1">
      <c r="A18" s="16"/>
      <c r="B18" s="105" t="s">
        <v>58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43"/>
    </row>
    <row r="19" spans="1:13" ht="10.5" customHeight="1">
      <c r="A19" s="16"/>
      <c r="B19" s="68"/>
      <c r="C19" s="68"/>
      <c r="D19" s="52"/>
      <c r="F19" s="48"/>
      <c r="G19" s="48"/>
      <c r="H19" s="68"/>
      <c r="I19" s="52"/>
      <c r="J19" s="52"/>
      <c r="K19" s="52"/>
      <c r="L19" s="48"/>
      <c r="M19" s="43"/>
    </row>
    <row r="20" spans="1:13" ht="11.25" customHeight="1">
      <c r="A20" s="16"/>
      <c r="B20" s="17" t="s">
        <v>28</v>
      </c>
      <c r="C20" s="16"/>
      <c r="D20" s="16"/>
      <c r="E20" s="16"/>
      <c r="F20" s="16"/>
      <c r="G20" s="16"/>
      <c r="H20" s="17" t="s">
        <v>250</v>
      </c>
      <c r="I20" s="48"/>
      <c r="J20" s="48"/>
      <c r="K20" s="48"/>
      <c r="L20" s="48"/>
      <c r="M20" s="43"/>
    </row>
    <row r="21" spans="1:13" ht="10.5" customHeight="1">
      <c r="A21" s="16"/>
      <c r="M21" s="43"/>
    </row>
    <row r="22" spans="1:13" ht="10.5" customHeight="1">
      <c r="A22" s="15"/>
      <c r="B22" s="91" t="s">
        <v>780</v>
      </c>
      <c r="C22" s="50" t="s">
        <v>781</v>
      </c>
      <c r="D22" s="50" t="s">
        <v>782</v>
      </c>
      <c r="E22" s="91" t="s">
        <v>783</v>
      </c>
      <c r="F22" s="50"/>
      <c r="G22" s="50"/>
      <c r="H22" s="50" t="s">
        <v>784</v>
      </c>
      <c r="I22" s="50" t="s">
        <v>785</v>
      </c>
      <c r="J22" s="50" t="s">
        <v>366</v>
      </c>
      <c r="K22" s="50" t="s">
        <v>786</v>
      </c>
      <c r="L22" s="50"/>
      <c r="M22" s="13"/>
    </row>
    <row r="23" spans="1:13" ht="10.5" customHeight="1">
      <c r="A23" s="15"/>
      <c r="B23" s="50" t="s">
        <v>572</v>
      </c>
      <c r="C23" s="50" t="s">
        <v>787</v>
      </c>
      <c r="D23" s="50" t="s">
        <v>788</v>
      </c>
      <c r="E23" s="50" t="s">
        <v>789</v>
      </c>
      <c r="F23" s="50"/>
      <c r="G23" s="50"/>
      <c r="H23" s="50" t="s">
        <v>790</v>
      </c>
      <c r="I23" s="50" t="s">
        <v>308</v>
      </c>
      <c r="J23" s="50" t="s">
        <v>791</v>
      </c>
      <c r="K23" s="50"/>
      <c r="L23" s="50"/>
      <c r="M23" s="13"/>
    </row>
    <row r="24" spans="1:13" ht="10.5" customHeight="1">
      <c r="A24" s="16"/>
      <c r="B24" s="48"/>
      <c r="C24" s="48"/>
      <c r="D24" s="48"/>
      <c r="E24" s="48"/>
      <c r="F24" s="48"/>
      <c r="G24" s="48"/>
      <c r="H24" s="52"/>
      <c r="K24" s="52"/>
      <c r="L24" s="48"/>
      <c r="M24" s="43"/>
    </row>
    <row r="25" spans="1:13" ht="11.25" customHeight="1">
      <c r="A25" s="16"/>
      <c r="B25" s="17" t="s">
        <v>201</v>
      </c>
      <c r="C25" s="16"/>
      <c r="D25" s="16"/>
      <c r="E25" s="16"/>
      <c r="F25" s="16"/>
      <c r="G25" s="16"/>
      <c r="H25" s="17" t="s">
        <v>14</v>
      </c>
      <c r="I25" s="68"/>
      <c r="J25" s="68"/>
      <c r="K25" s="68"/>
      <c r="L25" s="48"/>
      <c r="M25" s="43"/>
    </row>
    <row r="26" spans="1:13" ht="10.5" customHeight="1">
      <c r="A26" s="16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3"/>
    </row>
    <row r="27" spans="1:13" ht="10.5" customHeight="1">
      <c r="A27" s="67"/>
      <c r="B27" s="92" t="s">
        <v>446</v>
      </c>
      <c r="C27" s="25" t="s">
        <v>792</v>
      </c>
      <c r="D27" s="25" t="s">
        <v>793</v>
      </c>
      <c r="E27" s="92" t="s">
        <v>794</v>
      </c>
      <c r="F27" s="25"/>
      <c r="G27" s="25"/>
      <c r="H27" s="25" t="s">
        <v>795</v>
      </c>
      <c r="I27" s="25" t="s">
        <v>796</v>
      </c>
      <c r="J27" s="25" t="s">
        <v>797</v>
      </c>
      <c r="K27" s="25" t="s">
        <v>798</v>
      </c>
      <c r="L27" s="25" t="s">
        <v>799</v>
      </c>
      <c r="M27" s="43"/>
    </row>
    <row r="28" spans="1:13" ht="10.5" customHeight="1">
      <c r="A28" s="67"/>
      <c r="B28" s="25" t="s">
        <v>800</v>
      </c>
      <c r="C28" s="25" t="s">
        <v>801</v>
      </c>
      <c r="D28" s="25" t="s">
        <v>482</v>
      </c>
      <c r="E28" s="25" t="s">
        <v>802</v>
      </c>
      <c r="F28" s="25"/>
      <c r="G28" s="25"/>
      <c r="H28" s="25" t="s">
        <v>803</v>
      </c>
      <c r="I28" s="25" t="s">
        <v>635</v>
      </c>
      <c r="J28" s="25" t="s">
        <v>312</v>
      </c>
      <c r="K28" s="61">
        <v>0.7805555555555556</v>
      </c>
      <c r="L28" s="25"/>
      <c r="M28" s="43"/>
    </row>
    <row r="29" spans="1:13" ht="10.5" customHeight="1">
      <c r="A29" s="67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43"/>
    </row>
    <row r="30" spans="1:13" ht="10.5" customHeight="1">
      <c r="A30" s="67"/>
      <c r="B30" s="67" t="s">
        <v>84</v>
      </c>
      <c r="C30" s="67"/>
      <c r="D30" s="67"/>
      <c r="E30" s="67"/>
      <c r="F30" s="60"/>
      <c r="G30" s="60"/>
      <c r="H30" s="67"/>
      <c r="I30" s="67" t="s">
        <v>804</v>
      </c>
      <c r="J30" s="67"/>
      <c r="L30" s="60"/>
      <c r="M30" s="43"/>
    </row>
    <row r="31" spans="1:13" ht="10.5" customHeight="1">
      <c r="A31" s="67"/>
      <c r="B31" s="67"/>
      <c r="C31" s="67"/>
      <c r="D31" s="67" t="s">
        <v>85</v>
      </c>
      <c r="E31" s="67"/>
      <c r="F31" s="60"/>
      <c r="G31" s="60"/>
      <c r="H31" s="67"/>
      <c r="I31" s="67" t="s">
        <v>562</v>
      </c>
      <c r="J31" s="67" t="s">
        <v>620</v>
      </c>
      <c r="L31" s="60"/>
      <c r="M31" s="43"/>
    </row>
    <row r="32" spans="1:13" ht="10.5" customHeight="1">
      <c r="A32" s="67"/>
      <c r="B32" s="67"/>
      <c r="C32" s="67"/>
      <c r="D32" s="67"/>
      <c r="E32" s="67"/>
      <c r="F32" s="60"/>
      <c r="G32" s="60"/>
      <c r="H32" s="67"/>
      <c r="I32" s="67"/>
      <c r="J32" s="67"/>
      <c r="K32" s="67"/>
      <c r="L32" s="60"/>
      <c r="M32" s="43"/>
    </row>
    <row r="33" spans="1:12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3.5" customHeight="1">
      <c r="B34" s="105" t="s">
        <v>97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ht="10.5" customHeight="1"/>
    <row r="36" spans="2:12" ht="11.25" customHeight="1">
      <c r="B36" s="17" t="s">
        <v>21</v>
      </c>
      <c r="C36" s="16"/>
      <c r="D36" s="16"/>
      <c r="E36" s="16"/>
      <c r="F36" s="16"/>
      <c r="G36" s="16"/>
      <c r="H36" s="17" t="s">
        <v>53</v>
      </c>
      <c r="I36" s="16"/>
      <c r="J36" s="16"/>
      <c r="K36" s="16"/>
      <c r="L36" s="16"/>
    </row>
    <row r="37" spans="1:12" ht="10.5" customHeight="1">
      <c r="A37" s="16"/>
      <c r="B37" s="16"/>
      <c r="C37" s="16"/>
      <c r="D37" s="16"/>
      <c r="E37" s="16"/>
      <c r="F37" s="16"/>
      <c r="G37" s="16"/>
      <c r="H37" s="68"/>
      <c r="I37" s="16"/>
      <c r="J37" s="16"/>
      <c r="K37" s="16"/>
      <c r="L37" s="16"/>
    </row>
    <row r="38" spans="1:12" ht="10.5" customHeight="1">
      <c r="A38" s="15"/>
      <c r="B38" s="50" t="s">
        <v>805</v>
      </c>
      <c r="C38" s="50" t="s">
        <v>806</v>
      </c>
      <c r="D38" s="50" t="s">
        <v>807</v>
      </c>
      <c r="E38" s="50" t="s">
        <v>743</v>
      </c>
      <c r="F38" s="50" t="s">
        <v>808</v>
      </c>
      <c r="G38" s="15"/>
      <c r="H38" s="50" t="s">
        <v>342</v>
      </c>
      <c r="I38" s="50" t="s">
        <v>809</v>
      </c>
      <c r="J38" s="50" t="s">
        <v>682</v>
      </c>
      <c r="K38" s="50" t="s">
        <v>810</v>
      </c>
      <c r="L38" s="50" t="s">
        <v>556</v>
      </c>
    </row>
    <row r="39" spans="1:12" ht="10.5" customHeight="1">
      <c r="A39" s="15"/>
      <c r="B39" s="50" t="s">
        <v>811</v>
      </c>
      <c r="C39" s="50" t="s">
        <v>812</v>
      </c>
      <c r="D39" s="50" t="s">
        <v>813</v>
      </c>
      <c r="E39" s="50" t="s">
        <v>570</v>
      </c>
      <c r="F39" s="50" t="s">
        <v>465</v>
      </c>
      <c r="G39" s="15"/>
      <c r="H39" s="50" t="s">
        <v>677</v>
      </c>
      <c r="I39" s="50" t="s">
        <v>814</v>
      </c>
      <c r="J39" s="50" t="s">
        <v>729</v>
      </c>
      <c r="K39" s="50" t="s">
        <v>815</v>
      </c>
      <c r="L39" s="50" t="s">
        <v>684</v>
      </c>
    </row>
    <row r="40" spans="1:12" ht="10.5" customHeight="1">
      <c r="A40" s="15"/>
      <c r="B40" s="50" t="s">
        <v>816</v>
      </c>
      <c r="C40" s="50" t="s">
        <v>728</v>
      </c>
      <c r="D40" s="50" t="s">
        <v>817</v>
      </c>
      <c r="E40" s="50" t="s">
        <v>818</v>
      </c>
      <c r="F40" s="50" t="s">
        <v>819</v>
      </c>
      <c r="G40" s="15"/>
      <c r="H40" s="50" t="s">
        <v>586</v>
      </c>
      <c r="I40" s="50" t="s">
        <v>820</v>
      </c>
      <c r="J40" s="50" t="s">
        <v>821</v>
      </c>
      <c r="K40" s="50" t="s">
        <v>822</v>
      </c>
      <c r="L40" s="50" t="s">
        <v>823</v>
      </c>
    </row>
    <row r="41" spans="1:11" ht="10.5" customHeight="1">
      <c r="A41" s="15"/>
      <c r="B41" s="50" t="s">
        <v>824</v>
      </c>
      <c r="C41" s="50" t="s">
        <v>825</v>
      </c>
      <c r="D41" s="50" t="s">
        <v>826</v>
      </c>
      <c r="E41" s="50" t="s">
        <v>827</v>
      </c>
      <c r="G41" s="15"/>
      <c r="H41" s="50" t="s">
        <v>828</v>
      </c>
      <c r="I41" s="50" t="s">
        <v>776</v>
      </c>
      <c r="J41" s="50" t="s">
        <v>829</v>
      </c>
      <c r="K41" s="50" t="s">
        <v>830</v>
      </c>
    </row>
    <row r="42" spans="1:12" ht="10.5" customHeight="1">
      <c r="A42" s="16"/>
      <c r="B42" s="48"/>
      <c r="C42" s="48"/>
      <c r="D42" s="48"/>
      <c r="E42" s="48"/>
      <c r="F42" s="48"/>
      <c r="G42" s="16"/>
      <c r="H42" s="48"/>
      <c r="I42" s="48"/>
      <c r="J42" s="48"/>
      <c r="K42" s="48"/>
      <c r="L42" s="48"/>
    </row>
    <row r="43" spans="1:12" ht="11.25" customHeight="1">
      <c r="A43" s="16"/>
      <c r="B43" s="17" t="s">
        <v>59</v>
      </c>
      <c r="C43" s="16"/>
      <c r="D43" s="16"/>
      <c r="E43" s="16"/>
      <c r="F43" s="16"/>
      <c r="H43" s="17" t="s">
        <v>98</v>
      </c>
      <c r="I43" s="68"/>
      <c r="J43" s="68"/>
      <c r="K43" s="68"/>
      <c r="L43" s="48"/>
    </row>
    <row r="44" spans="1:12" ht="11.25" customHeight="1">
      <c r="A44" s="16"/>
      <c r="B44" s="17"/>
      <c r="C44" s="16"/>
      <c r="D44" s="16"/>
      <c r="E44" s="16"/>
      <c r="F44" s="16"/>
      <c r="H44" s="17"/>
      <c r="I44" s="68"/>
      <c r="J44" s="68"/>
      <c r="K44" s="68"/>
      <c r="L44" s="48"/>
    </row>
    <row r="45" spans="1:12" ht="10.5" customHeight="1">
      <c r="A45" s="16"/>
      <c r="B45" s="50" t="s">
        <v>831</v>
      </c>
      <c r="C45" s="50" t="s">
        <v>832</v>
      </c>
      <c r="D45" s="50" t="s">
        <v>427</v>
      </c>
      <c r="E45" s="50" t="s">
        <v>833</v>
      </c>
      <c r="F45" s="50" t="s">
        <v>408</v>
      </c>
      <c r="G45" s="50"/>
      <c r="H45" s="50" t="s">
        <v>834</v>
      </c>
      <c r="I45" s="50" t="s">
        <v>621</v>
      </c>
      <c r="J45" s="50" t="s">
        <v>835</v>
      </c>
      <c r="K45" s="50" t="s">
        <v>836</v>
      </c>
      <c r="L45" s="50" t="s">
        <v>644</v>
      </c>
    </row>
    <row r="46" spans="1:12" ht="10.5" customHeight="1">
      <c r="A46" s="15"/>
      <c r="B46" s="50" t="s">
        <v>348</v>
      </c>
      <c r="C46" s="50" t="s">
        <v>383</v>
      </c>
      <c r="D46" s="50" t="s">
        <v>837</v>
      </c>
      <c r="E46" s="50" t="s">
        <v>838</v>
      </c>
      <c r="F46" s="50" t="s">
        <v>839</v>
      </c>
      <c r="G46" s="15"/>
      <c r="H46" s="50" t="s">
        <v>840</v>
      </c>
      <c r="I46" s="50" t="s">
        <v>841</v>
      </c>
      <c r="J46" s="50" t="s">
        <v>842</v>
      </c>
      <c r="K46" s="50" t="s">
        <v>843</v>
      </c>
      <c r="L46" s="50" t="s">
        <v>844</v>
      </c>
    </row>
    <row r="47" spans="1:12" ht="10.5" customHeight="1">
      <c r="A47" s="15"/>
      <c r="B47" s="50" t="s">
        <v>845</v>
      </c>
      <c r="C47" s="50" t="s">
        <v>846</v>
      </c>
      <c r="D47" s="50" t="s">
        <v>847</v>
      </c>
      <c r="E47" s="50" t="s">
        <v>848</v>
      </c>
      <c r="F47" s="50" t="s">
        <v>849</v>
      </c>
      <c r="G47" s="15"/>
      <c r="H47" s="50" t="s">
        <v>850</v>
      </c>
      <c r="I47" s="50" t="s">
        <v>851</v>
      </c>
      <c r="J47" s="50" t="s">
        <v>852</v>
      </c>
      <c r="K47" s="50" t="s">
        <v>712</v>
      </c>
      <c r="L47" s="50" t="s">
        <v>853</v>
      </c>
    </row>
    <row r="48" spans="1:11" ht="10.5" customHeight="1">
      <c r="A48" s="15"/>
      <c r="B48" s="50" t="s">
        <v>590</v>
      </c>
      <c r="C48" s="50" t="s">
        <v>854</v>
      </c>
      <c r="D48" s="50" t="s">
        <v>855</v>
      </c>
      <c r="E48" s="50" t="s">
        <v>856</v>
      </c>
      <c r="G48" s="15"/>
      <c r="H48" s="50" t="s">
        <v>857</v>
      </c>
      <c r="I48" s="50" t="s">
        <v>858</v>
      </c>
      <c r="J48" s="50" t="s">
        <v>747</v>
      </c>
      <c r="K48" s="50" t="s">
        <v>859</v>
      </c>
    </row>
    <row r="49" spans="1:12" ht="10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2" ht="13.5" customHeight="1">
      <c r="B50" s="105" t="s">
        <v>96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ht="10.5" customHeight="1"/>
    <row r="52" spans="2:12" ht="11.25" customHeight="1">
      <c r="B52" s="17" t="s">
        <v>21</v>
      </c>
      <c r="C52" s="16"/>
      <c r="D52" s="16"/>
      <c r="E52" s="16"/>
      <c r="F52" s="16"/>
      <c r="G52" s="16"/>
      <c r="H52" s="17" t="s">
        <v>53</v>
      </c>
      <c r="I52" s="16"/>
      <c r="J52" s="16"/>
      <c r="K52" s="16"/>
      <c r="L52" s="16"/>
    </row>
    <row r="53" spans="1:12" ht="10.5" customHeight="1">
      <c r="A53" s="16"/>
      <c r="B53" s="16"/>
      <c r="C53" s="16"/>
      <c r="D53" s="16"/>
      <c r="E53" s="16"/>
      <c r="F53" s="16"/>
      <c r="G53" s="16"/>
      <c r="H53" s="68"/>
      <c r="I53" s="16"/>
      <c r="J53" s="16"/>
      <c r="K53" s="16"/>
      <c r="L53" s="16"/>
    </row>
    <row r="54" spans="1:12" ht="10.5" customHeight="1">
      <c r="A54" s="15"/>
      <c r="B54" s="50" t="s">
        <v>860</v>
      </c>
      <c r="C54" s="50" t="s">
        <v>861</v>
      </c>
      <c r="D54" s="50" t="s">
        <v>862</v>
      </c>
      <c r="E54" s="50" t="s">
        <v>465</v>
      </c>
      <c r="F54" s="50"/>
      <c r="G54" s="15"/>
      <c r="H54" s="50" t="s">
        <v>342</v>
      </c>
      <c r="I54" s="50" t="s">
        <v>440</v>
      </c>
      <c r="J54" s="50" t="s">
        <v>810</v>
      </c>
      <c r="K54" s="50" t="s">
        <v>684</v>
      </c>
      <c r="L54" s="50"/>
    </row>
    <row r="55" spans="1:12" ht="10.5" customHeight="1">
      <c r="A55" s="15"/>
      <c r="B55" s="50" t="s">
        <v>863</v>
      </c>
      <c r="C55" s="50" t="s">
        <v>340</v>
      </c>
      <c r="D55" s="50" t="s">
        <v>613</v>
      </c>
      <c r="E55" s="50" t="s">
        <v>819</v>
      </c>
      <c r="F55" s="50"/>
      <c r="G55" s="15"/>
      <c r="H55" s="50" t="s">
        <v>586</v>
      </c>
      <c r="I55" s="50" t="s">
        <v>682</v>
      </c>
      <c r="J55" s="50" t="s">
        <v>864</v>
      </c>
      <c r="K55" s="50" t="s">
        <v>823</v>
      </c>
      <c r="L55" s="50"/>
    </row>
    <row r="56" spans="1:12" ht="10.5" customHeight="1">
      <c r="A56" s="15"/>
      <c r="B56" s="50" t="s">
        <v>865</v>
      </c>
      <c r="C56" s="50" t="s">
        <v>866</v>
      </c>
      <c r="D56" s="50" t="s">
        <v>827</v>
      </c>
      <c r="E56" s="50"/>
      <c r="F56" s="50"/>
      <c r="G56" s="15"/>
      <c r="H56" s="50" t="s">
        <v>809</v>
      </c>
      <c r="I56" s="50" t="s">
        <v>867</v>
      </c>
      <c r="J56" s="50" t="s">
        <v>830</v>
      </c>
      <c r="K56" s="50"/>
      <c r="L56" s="50"/>
    </row>
    <row r="57" spans="1:12" ht="10.5" customHeight="1">
      <c r="A57" s="16"/>
      <c r="B57" s="48"/>
      <c r="C57" s="48"/>
      <c r="D57" s="48"/>
      <c r="E57" s="48"/>
      <c r="F57" s="48"/>
      <c r="G57" s="16"/>
      <c r="H57" s="48"/>
      <c r="I57" s="48"/>
      <c r="J57" s="48"/>
      <c r="K57" s="48"/>
      <c r="L57" s="48"/>
    </row>
    <row r="58" spans="1:12" ht="11.25" customHeight="1">
      <c r="A58" s="16"/>
      <c r="B58" s="17" t="s">
        <v>59</v>
      </c>
      <c r="C58" s="16"/>
      <c r="D58" s="16"/>
      <c r="E58" s="16"/>
      <c r="F58" s="16"/>
      <c r="H58" s="17" t="s">
        <v>98</v>
      </c>
      <c r="I58" s="68"/>
      <c r="J58" s="68"/>
      <c r="K58" s="68"/>
      <c r="L58" s="48"/>
    </row>
    <row r="59" spans="1:12" ht="10.5" customHeight="1">
      <c r="A59" s="16"/>
      <c r="B59" s="52"/>
      <c r="C59" s="52"/>
      <c r="D59" s="52"/>
      <c r="F59" s="48"/>
      <c r="G59" s="16"/>
      <c r="H59" s="48"/>
      <c r="I59" s="48"/>
      <c r="J59" s="48"/>
      <c r="K59" s="48"/>
      <c r="L59" s="48"/>
    </row>
    <row r="60" spans="1:12" ht="10.5" customHeight="1">
      <c r="A60" s="15"/>
      <c r="B60" s="50" t="s">
        <v>831</v>
      </c>
      <c r="C60" s="50" t="s">
        <v>868</v>
      </c>
      <c r="D60" s="50" t="s">
        <v>833</v>
      </c>
      <c r="E60" s="50" t="s">
        <v>839</v>
      </c>
      <c r="F60" s="50"/>
      <c r="G60" s="15"/>
      <c r="H60" s="50" t="s">
        <v>834</v>
      </c>
      <c r="I60" s="50" t="s">
        <v>363</v>
      </c>
      <c r="J60" s="50" t="s">
        <v>679</v>
      </c>
      <c r="K60" s="50" t="s">
        <v>844</v>
      </c>
      <c r="L60" s="50"/>
    </row>
    <row r="61" spans="1:12" ht="10.5" customHeight="1">
      <c r="A61" s="15"/>
      <c r="B61" s="50" t="s">
        <v>845</v>
      </c>
      <c r="C61" s="50" t="s">
        <v>427</v>
      </c>
      <c r="D61" s="50" t="s">
        <v>683</v>
      </c>
      <c r="E61" s="50" t="s">
        <v>849</v>
      </c>
      <c r="F61" s="50"/>
      <c r="G61" s="15"/>
      <c r="H61" s="50" t="s">
        <v>869</v>
      </c>
      <c r="I61" s="50" t="s">
        <v>657</v>
      </c>
      <c r="J61" s="50" t="s">
        <v>405</v>
      </c>
      <c r="K61" s="50" t="s">
        <v>853</v>
      </c>
      <c r="L61" s="50"/>
    </row>
    <row r="62" spans="1:12" ht="10.5" customHeight="1">
      <c r="A62" s="15"/>
      <c r="B62" s="50" t="s">
        <v>832</v>
      </c>
      <c r="C62" s="50" t="s">
        <v>847</v>
      </c>
      <c r="D62" s="50" t="s">
        <v>856</v>
      </c>
      <c r="E62" s="50"/>
      <c r="F62" s="50"/>
      <c r="G62" s="15"/>
      <c r="H62" s="50" t="s">
        <v>285</v>
      </c>
      <c r="I62" s="50" t="s">
        <v>870</v>
      </c>
      <c r="J62" s="50" t="s">
        <v>871</v>
      </c>
      <c r="K62" s="50"/>
      <c r="L62" s="50"/>
    </row>
    <row r="63" spans="1:12" ht="10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4">
    <mergeCell ref="B1:L1"/>
    <mergeCell ref="B18:L18"/>
    <mergeCell ref="B34:L34"/>
    <mergeCell ref="B50:L50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zoomScale="158" zoomScaleNormal="158" zoomScalePageLayoutView="0" workbookViewId="0" topLeftCell="A1">
      <selection activeCell="A1" sqref="A1:IV16384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6"/>
      <c r="B1" s="105" t="s">
        <v>60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3"/>
    </row>
    <row r="3" spans="1:13" ht="11.25" customHeight="1">
      <c r="A3" s="16"/>
      <c r="B3" s="17" t="s">
        <v>62</v>
      </c>
      <c r="C3" s="16"/>
      <c r="D3" s="16"/>
      <c r="E3" s="16"/>
      <c r="F3" s="16"/>
      <c r="G3" s="47"/>
      <c r="H3" s="17" t="s">
        <v>245</v>
      </c>
      <c r="I3" s="16"/>
      <c r="J3" s="16"/>
      <c r="K3" s="16"/>
      <c r="L3" s="16"/>
      <c r="M3" s="43"/>
    </row>
    <row r="4" spans="1:13" ht="10.5" customHeight="1">
      <c r="A4" s="16"/>
      <c r="G4" s="47"/>
      <c r="H4" s="68"/>
      <c r="I4" s="16"/>
      <c r="J4" s="16"/>
      <c r="K4" s="16"/>
      <c r="L4" s="16"/>
      <c r="M4" s="43"/>
    </row>
    <row r="5" spans="1:13" ht="10.5" customHeight="1">
      <c r="A5" s="15"/>
      <c r="B5" s="9">
        <v>0.24166666666666667</v>
      </c>
      <c r="C5" s="9">
        <v>0.3326388888888889</v>
      </c>
      <c r="D5" s="9">
        <v>0.4479166666666667</v>
      </c>
      <c r="E5" s="9">
        <v>0.6784722222222223</v>
      </c>
      <c r="F5" s="9">
        <v>0.8076388888888889</v>
      </c>
      <c r="G5" s="36"/>
      <c r="H5" s="9">
        <v>0.275</v>
      </c>
      <c r="I5" s="9">
        <v>0.3576388888888889</v>
      </c>
      <c r="J5" s="9">
        <v>0.5902777777777778</v>
      </c>
      <c r="K5" s="9">
        <v>0.7555555555555555</v>
      </c>
      <c r="M5" s="43"/>
    </row>
    <row r="6" spans="1:13" ht="10.5" customHeight="1">
      <c r="A6" s="15"/>
      <c r="B6" s="9">
        <v>0.25833333333333336</v>
      </c>
      <c r="C6" s="9">
        <v>0.3451388888888889</v>
      </c>
      <c r="D6" s="9">
        <v>0.4583333333333333</v>
      </c>
      <c r="E6" s="9">
        <v>0.6895833333333333</v>
      </c>
      <c r="F6" s="9">
        <v>0.873611111111111</v>
      </c>
      <c r="G6" s="36"/>
      <c r="H6" s="9">
        <v>0.2833333333333333</v>
      </c>
      <c r="I6" s="9">
        <v>0.3659722222222222</v>
      </c>
      <c r="J6" s="9">
        <v>0.6236111111111111</v>
      </c>
      <c r="K6" s="9">
        <v>0.7645833333333334</v>
      </c>
      <c r="M6" s="43"/>
    </row>
    <row r="7" spans="1:13" ht="10.5" customHeight="1">
      <c r="A7" s="15"/>
      <c r="B7" s="9">
        <v>0.26666666666666666</v>
      </c>
      <c r="C7" s="9">
        <v>0.3576388888888889</v>
      </c>
      <c r="D7" s="9">
        <v>0.4909722222222222</v>
      </c>
      <c r="E7" s="9">
        <v>0.7006944444444444</v>
      </c>
      <c r="F7" s="9">
        <v>0.9395833333333333</v>
      </c>
      <c r="G7" s="36"/>
      <c r="H7" s="9">
        <v>0.2916666666666667</v>
      </c>
      <c r="I7" s="9">
        <v>0.37847222222222227</v>
      </c>
      <c r="J7" s="9">
        <v>0.6458333333333334</v>
      </c>
      <c r="K7" s="9">
        <v>0.7888888888888889</v>
      </c>
      <c r="M7" s="43"/>
    </row>
    <row r="8" spans="1:13" ht="10.5" customHeight="1">
      <c r="A8" s="15"/>
      <c r="B8" s="9">
        <v>0.2791666666666667</v>
      </c>
      <c r="C8" s="9">
        <v>0.3652777777777778</v>
      </c>
      <c r="D8" s="9">
        <v>0.5243055555555556</v>
      </c>
      <c r="E8" s="9">
        <v>0.7222222222222222</v>
      </c>
      <c r="G8" s="36"/>
      <c r="H8" s="9">
        <v>0.3</v>
      </c>
      <c r="I8" s="9">
        <v>0.4069444444444445</v>
      </c>
      <c r="J8" s="9">
        <v>0.6680555555555556</v>
      </c>
      <c r="K8" s="9">
        <v>0.8</v>
      </c>
      <c r="L8" s="19"/>
      <c r="M8" s="43"/>
    </row>
    <row r="9" spans="1:13" ht="10.5" customHeight="1">
      <c r="A9" s="15"/>
      <c r="B9" s="9">
        <v>0.2916666666666667</v>
      </c>
      <c r="C9" s="9">
        <v>0.3736111111111111</v>
      </c>
      <c r="D9" s="9">
        <v>0.5569444444444445</v>
      </c>
      <c r="E9" s="9">
        <v>0.7333333333333334</v>
      </c>
      <c r="F9" s="36"/>
      <c r="G9" s="36"/>
      <c r="H9" s="9">
        <v>0.3125</v>
      </c>
      <c r="I9" s="9">
        <v>0.4152777777777778</v>
      </c>
      <c r="J9" s="9">
        <v>0.6895833333333333</v>
      </c>
      <c r="K9" s="9">
        <v>0.8409722222222222</v>
      </c>
      <c r="L9" s="19"/>
      <c r="M9" s="43"/>
    </row>
    <row r="10" spans="1:13" ht="10.5" customHeight="1">
      <c r="A10" s="15"/>
      <c r="B10" s="9">
        <v>0.29930555555555555</v>
      </c>
      <c r="C10" s="9">
        <v>0.3819444444444444</v>
      </c>
      <c r="D10" s="9">
        <v>0.5902777777777778</v>
      </c>
      <c r="E10" s="9">
        <v>0.7444444444444445</v>
      </c>
      <c r="F10" s="42"/>
      <c r="G10" s="36"/>
      <c r="H10" s="9">
        <v>0.325</v>
      </c>
      <c r="I10" s="9">
        <v>0.4583333333333333</v>
      </c>
      <c r="J10" s="9">
        <v>0.7006944444444444</v>
      </c>
      <c r="K10" s="9">
        <v>0.9069444444444444</v>
      </c>
      <c r="L10" s="19"/>
      <c r="M10" s="43"/>
    </row>
    <row r="11" spans="1:13" ht="10.5" customHeight="1">
      <c r="A11" s="15"/>
      <c r="B11" s="9">
        <v>0.3076388888888889</v>
      </c>
      <c r="C11" s="9">
        <v>0.3902777777777778</v>
      </c>
      <c r="D11" s="9">
        <v>0.6229166666666667</v>
      </c>
      <c r="E11" s="9">
        <v>0.7555555555555555</v>
      </c>
      <c r="F11" s="42"/>
      <c r="G11" s="36"/>
      <c r="H11" s="9">
        <v>0.3326388888888889</v>
      </c>
      <c r="I11" s="9">
        <v>0.4916666666666667</v>
      </c>
      <c r="J11" s="9">
        <v>0.7118055555555555</v>
      </c>
      <c r="K11" s="9">
        <v>0.9895833333333334</v>
      </c>
      <c r="L11" s="19"/>
      <c r="M11" s="43"/>
    </row>
    <row r="12" spans="1:13" ht="10.5" customHeight="1">
      <c r="A12" s="15"/>
      <c r="B12" s="9">
        <v>0.3159722222222222</v>
      </c>
      <c r="C12" s="9">
        <v>0.41111111111111115</v>
      </c>
      <c r="D12" s="9">
        <v>0.65625</v>
      </c>
      <c r="E12" s="9">
        <v>0.7666666666666666</v>
      </c>
      <c r="F12" s="42"/>
      <c r="G12" s="36"/>
      <c r="H12" s="9">
        <v>0.34097222222222223</v>
      </c>
      <c r="I12" s="9">
        <v>0.5243055555555556</v>
      </c>
      <c r="J12" s="9">
        <v>0.7229166666666668</v>
      </c>
      <c r="L12" s="19"/>
      <c r="M12" s="43"/>
    </row>
    <row r="13" spans="1:13" ht="10.5" customHeight="1">
      <c r="A13" s="15"/>
      <c r="B13" s="9">
        <v>0.32430555555555557</v>
      </c>
      <c r="C13" s="9">
        <v>0.425</v>
      </c>
      <c r="D13" s="9">
        <v>0.6673611111111111</v>
      </c>
      <c r="E13" s="9">
        <v>0.7972222222222222</v>
      </c>
      <c r="G13" s="36"/>
      <c r="H13" s="9">
        <v>0.34930555555555554</v>
      </c>
      <c r="I13" s="9">
        <v>0.5576388888888889</v>
      </c>
      <c r="J13" s="9">
        <v>0.7340277777777778</v>
      </c>
      <c r="L13" s="19"/>
      <c r="M13" s="43"/>
    </row>
    <row r="14" spans="1:13" ht="10.5" customHeight="1">
      <c r="A14" s="15"/>
      <c r="F14" s="19"/>
      <c r="G14" s="36"/>
      <c r="K14" s="19"/>
      <c r="L14" s="19"/>
      <c r="M14" s="43"/>
    </row>
    <row r="15" spans="1:13" ht="11.25" customHeight="1">
      <c r="A15" s="16"/>
      <c r="B15" s="17" t="s">
        <v>220</v>
      </c>
      <c r="C15" s="16"/>
      <c r="D15" s="16"/>
      <c r="E15" s="16"/>
      <c r="F15" s="16"/>
      <c r="G15" s="47"/>
      <c r="H15" s="17" t="s">
        <v>219</v>
      </c>
      <c r="I15" s="68"/>
      <c r="J15" s="52"/>
      <c r="K15" s="52"/>
      <c r="L15" s="52"/>
      <c r="M15" s="43"/>
    </row>
    <row r="16" spans="1:13" ht="10.5" customHeight="1">
      <c r="A16" s="16"/>
      <c r="B16" s="48"/>
      <c r="C16" s="48"/>
      <c r="D16" s="48"/>
      <c r="G16" s="48"/>
      <c r="H16" s="52"/>
      <c r="I16" s="52"/>
      <c r="J16" s="52"/>
      <c r="K16" s="52"/>
      <c r="L16" s="52"/>
      <c r="M16" s="43"/>
    </row>
    <row r="17" spans="1:12" ht="10.5" customHeight="1">
      <c r="A17" s="15"/>
      <c r="B17" s="9">
        <f>B5+TIME(0,19,0)</f>
        <v>0.2548611111111111</v>
      </c>
      <c r="C17" s="9">
        <f>C5+TIME(0,19,0)</f>
        <v>0.3458333333333333</v>
      </c>
      <c r="D17" s="9">
        <f>D5+TIME(0,19,0)</f>
        <v>0.46111111111111114</v>
      </c>
      <c r="E17" s="9">
        <f>E5+TIME(0,19,0)</f>
        <v>0.6916666666666667</v>
      </c>
      <c r="F17" s="9">
        <f>F5+TIME(0,19,0)</f>
        <v>0.8208333333333333</v>
      </c>
      <c r="G17" s="50"/>
      <c r="H17" s="9">
        <f>H5+TIME(0,26,0)</f>
        <v>0.29305555555555557</v>
      </c>
      <c r="I17" s="9">
        <f>I5+TIME(0,26,0)</f>
        <v>0.37569444444444444</v>
      </c>
      <c r="J17" s="9">
        <f>J5+TIME(0,26,0)</f>
        <v>0.6083333333333334</v>
      </c>
      <c r="K17" s="9">
        <f>K5+TIME(0,26,0)</f>
        <v>0.7736111111111111</v>
      </c>
      <c r="L17" s="9"/>
    </row>
    <row r="18" spans="1:12" ht="10.5" customHeight="1">
      <c r="A18" s="15"/>
      <c r="B18" s="9">
        <f aca="true" t="shared" si="0" ref="B18:F25">B6+TIME(0,19,0)</f>
        <v>0.2715277777777778</v>
      </c>
      <c r="C18" s="9">
        <f t="shared" si="0"/>
        <v>0.35833333333333334</v>
      </c>
      <c r="D18" s="9">
        <f t="shared" si="0"/>
        <v>0.47152777777777777</v>
      </c>
      <c r="E18" s="9">
        <f t="shared" si="0"/>
        <v>0.7027777777777777</v>
      </c>
      <c r="F18" s="9">
        <f t="shared" si="0"/>
        <v>0.8868055555555554</v>
      </c>
      <c r="G18" s="50"/>
      <c r="H18" s="9">
        <f aca="true" t="shared" si="1" ref="H18:K25">H6+TIME(0,26,0)</f>
        <v>0.3013888888888889</v>
      </c>
      <c r="I18" s="9">
        <f t="shared" si="1"/>
        <v>0.38402777777777775</v>
      </c>
      <c r="J18" s="9">
        <f t="shared" si="1"/>
        <v>0.6416666666666667</v>
      </c>
      <c r="K18" s="9">
        <f t="shared" si="1"/>
        <v>0.782638888888889</v>
      </c>
      <c r="L18" s="9"/>
    </row>
    <row r="19" spans="1:12" ht="10.5" customHeight="1">
      <c r="A19" s="15"/>
      <c r="B19" s="9">
        <f t="shared" si="0"/>
        <v>0.2798611111111111</v>
      </c>
      <c r="C19" s="9">
        <f t="shared" si="0"/>
        <v>0.37083333333333335</v>
      </c>
      <c r="D19" s="9">
        <f t="shared" si="0"/>
        <v>0.5041666666666667</v>
      </c>
      <c r="E19" s="9">
        <f t="shared" si="0"/>
        <v>0.7138888888888888</v>
      </c>
      <c r="F19" s="9">
        <f t="shared" si="0"/>
        <v>0.9527777777777777</v>
      </c>
      <c r="G19" s="50"/>
      <c r="H19" s="9">
        <f t="shared" si="1"/>
        <v>0.30972222222222223</v>
      </c>
      <c r="I19" s="9">
        <f t="shared" si="1"/>
        <v>0.3965277777777778</v>
      </c>
      <c r="J19" s="9">
        <f t="shared" si="1"/>
        <v>0.663888888888889</v>
      </c>
      <c r="K19" s="9">
        <f t="shared" si="1"/>
        <v>0.8069444444444445</v>
      </c>
      <c r="L19" s="9"/>
    </row>
    <row r="20" spans="1:13" ht="10.5" customHeight="1">
      <c r="A20" s="15"/>
      <c r="B20" s="9">
        <f t="shared" si="0"/>
        <v>0.2923611111111111</v>
      </c>
      <c r="C20" s="9">
        <f t="shared" si="0"/>
        <v>0.37847222222222227</v>
      </c>
      <c r="D20" s="9">
        <f t="shared" si="0"/>
        <v>0.5375</v>
      </c>
      <c r="E20" s="9">
        <f t="shared" si="0"/>
        <v>0.7354166666666666</v>
      </c>
      <c r="F20" s="9"/>
      <c r="G20" s="50"/>
      <c r="H20" s="9">
        <f t="shared" si="1"/>
        <v>0.31805555555555554</v>
      </c>
      <c r="I20" s="9">
        <f t="shared" si="1"/>
        <v>0.42500000000000004</v>
      </c>
      <c r="J20" s="9">
        <f t="shared" si="1"/>
        <v>0.6861111111111112</v>
      </c>
      <c r="K20" s="9">
        <f t="shared" si="1"/>
        <v>0.8180555555555556</v>
      </c>
      <c r="L20" s="9"/>
      <c r="M20" s="16"/>
    </row>
    <row r="21" spans="1:13" ht="10.5" customHeight="1">
      <c r="A21" s="15"/>
      <c r="B21" s="9">
        <f t="shared" si="0"/>
        <v>0.30486111111111114</v>
      </c>
      <c r="C21" s="9">
        <f t="shared" si="0"/>
        <v>0.38680555555555557</v>
      </c>
      <c r="D21" s="9">
        <f t="shared" si="0"/>
        <v>0.5701388888888889</v>
      </c>
      <c r="E21" s="9">
        <f t="shared" si="0"/>
        <v>0.7465277777777778</v>
      </c>
      <c r="F21" s="9"/>
      <c r="G21" s="50"/>
      <c r="H21" s="9">
        <f t="shared" si="1"/>
        <v>0.33055555555555555</v>
      </c>
      <c r="I21" s="9">
        <f t="shared" si="1"/>
        <v>0.43333333333333335</v>
      </c>
      <c r="J21" s="9">
        <f t="shared" si="1"/>
        <v>0.7076388888888889</v>
      </c>
      <c r="K21" s="9">
        <f t="shared" si="1"/>
        <v>0.8590277777777778</v>
      </c>
      <c r="L21" s="9"/>
      <c r="M21" s="19"/>
    </row>
    <row r="22" spans="1:13" ht="10.5" customHeight="1">
      <c r="A22" s="15"/>
      <c r="B22" s="9">
        <f t="shared" si="0"/>
        <v>0.3125</v>
      </c>
      <c r="C22" s="9">
        <f t="shared" si="0"/>
        <v>0.3951388888888889</v>
      </c>
      <c r="D22" s="9">
        <f t="shared" si="0"/>
        <v>0.6034722222222222</v>
      </c>
      <c r="E22" s="9">
        <f t="shared" si="0"/>
        <v>0.7576388888888889</v>
      </c>
      <c r="F22" s="9"/>
      <c r="G22" s="50"/>
      <c r="H22" s="9">
        <f t="shared" si="1"/>
        <v>0.34305555555555556</v>
      </c>
      <c r="I22" s="9">
        <f t="shared" si="1"/>
        <v>0.47638888888888886</v>
      </c>
      <c r="J22" s="9">
        <f t="shared" si="1"/>
        <v>0.71875</v>
      </c>
      <c r="K22" s="9">
        <f t="shared" si="1"/>
        <v>0.925</v>
      </c>
      <c r="L22" s="9"/>
      <c r="M22" s="19"/>
    </row>
    <row r="23" spans="1:13" ht="10.5" customHeight="1">
      <c r="A23" s="15"/>
      <c r="B23" s="9">
        <f t="shared" si="0"/>
        <v>0.32083333333333336</v>
      </c>
      <c r="C23" s="9">
        <f t="shared" si="0"/>
        <v>0.40347222222222223</v>
      </c>
      <c r="D23" s="9">
        <f t="shared" si="0"/>
        <v>0.6361111111111111</v>
      </c>
      <c r="E23" s="9">
        <f t="shared" si="0"/>
        <v>0.7687499999999999</v>
      </c>
      <c r="F23" s="9"/>
      <c r="G23" s="50"/>
      <c r="H23" s="9">
        <f t="shared" si="1"/>
        <v>0.3506944444444444</v>
      </c>
      <c r="I23" s="9">
        <f t="shared" si="1"/>
        <v>0.5097222222222223</v>
      </c>
      <c r="J23" s="9">
        <f t="shared" si="1"/>
        <v>0.7298611111111111</v>
      </c>
      <c r="K23" s="9">
        <f t="shared" si="1"/>
        <v>1.007638888888889</v>
      </c>
      <c r="L23" s="9"/>
      <c r="M23" s="19"/>
    </row>
    <row r="24" spans="1:13" ht="10.5" customHeight="1">
      <c r="A24" s="15"/>
      <c r="B24" s="9">
        <f t="shared" si="0"/>
        <v>0.32916666666666666</v>
      </c>
      <c r="C24" s="9">
        <f t="shared" si="0"/>
        <v>0.4243055555555556</v>
      </c>
      <c r="D24" s="9">
        <f t="shared" si="0"/>
        <v>0.6694444444444444</v>
      </c>
      <c r="E24" s="9">
        <f t="shared" si="0"/>
        <v>0.779861111111111</v>
      </c>
      <c r="F24" s="9"/>
      <c r="G24" s="50"/>
      <c r="H24" s="9">
        <f t="shared" si="1"/>
        <v>0.3590277777777778</v>
      </c>
      <c r="I24" s="9">
        <f t="shared" si="1"/>
        <v>0.5423611111111112</v>
      </c>
      <c r="J24" s="9">
        <f t="shared" si="1"/>
        <v>0.7409722222222224</v>
      </c>
      <c r="K24" s="9"/>
      <c r="L24" s="9"/>
      <c r="M24" s="19"/>
    </row>
    <row r="25" spans="1:13" ht="10.5" customHeight="1">
      <c r="A25" s="15"/>
      <c r="B25" s="9">
        <f t="shared" si="0"/>
        <v>0.3375</v>
      </c>
      <c r="C25" s="9">
        <f t="shared" si="0"/>
        <v>0.43819444444444444</v>
      </c>
      <c r="D25" s="9">
        <f t="shared" si="0"/>
        <v>0.6805555555555555</v>
      </c>
      <c r="E25" s="9">
        <f t="shared" si="0"/>
        <v>0.8104166666666666</v>
      </c>
      <c r="F25" s="9"/>
      <c r="G25" s="50"/>
      <c r="H25" s="9">
        <f t="shared" si="1"/>
        <v>0.3673611111111111</v>
      </c>
      <c r="I25" s="9">
        <f t="shared" si="1"/>
        <v>0.5756944444444445</v>
      </c>
      <c r="J25" s="9">
        <f t="shared" si="1"/>
        <v>0.7520833333333334</v>
      </c>
      <c r="K25" s="9"/>
      <c r="L25" s="9"/>
      <c r="M25" s="19"/>
    </row>
    <row r="26" spans="1:13" ht="10.5" customHeight="1">
      <c r="A26" s="15"/>
      <c r="B26" s="9"/>
      <c r="C26" s="9"/>
      <c r="D26" s="9"/>
      <c r="E26" s="9"/>
      <c r="F26" s="9"/>
      <c r="G26" s="50"/>
      <c r="H26" s="9"/>
      <c r="I26" s="9"/>
      <c r="J26" s="9"/>
      <c r="K26" s="9"/>
      <c r="L26" s="9"/>
      <c r="M26" s="16"/>
    </row>
    <row r="27" spans="1:13" ht="10.5" customHeight="1">
      <c r="A27" s="15"/>
      <c r="F27" s="19"/>
      <c r="G27" s="50"/>
      <c r="K27" s="19"/>
      <c r="L27" s="19"/>
      <c r="M27" s="43"/>
    </row>
    <row r="28" spans="1:12" ht="13.5" customHeight="1">
      <c r="A28" s="16"/>
      <c r="B28" s="105" t="s">
        <v>61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ht="10.5" customHeight="1">
      <c r="A29" s="16"/>
      <c r="B29" s="48"/>
      <c r="C29" s="48"/>
      <c r="D29" s="48"/>
      <c r="E29" s="48"/>
      <c r="F29" s="48"/>
      <c r="G29" s="16"/>
      <c r="H29" s="52"/>
      <c r="I29" s="52"/>
      <c r="J29" s="52"/>
      <c r="K29" s="52"/>
      <c r="L29" s="52"/>
    </row>
    <row r="30" spans="1:12" ht="11.25" customHeight="1">
      <c r="A30" s="16"/>
      <c r="B30" s="17" t="s">
        <v>62</v>
      </c>
      <c r="C30" s="16"/>
      <c r="D30" s="16"/>
      <c r="E30" s="16"/>
      <c r="F30" s="47"/>
      <c r="G30" s="47"/>
      <c r="H30" s="17" t="s">
        <v>245</v>
      </c>
      <c r="I30" s="68"/>
      <c r="J30" s="52"/>
      <c r="K30" s="52"/>
      <c r="L30" s="52"/>
    </row>
    <row r="31" spans="1:12" ht="10.5" customHeight="1">
      <c r="A31" s="16"/>
      <c r="B31" s="48"/>
      <c r="C31" s="48"/>
      <c r="D31" s="48"/>
      <c r="E31" s="48"/>
      <c r="F31" s="54"/>
      <c r="G31" s="47"/>
      <c r="H31" s="52"/>
      <c r="I31" s="52"/>
      <c r="J31" s="52"/>
      <c r="K31" s="52"/>
      <c r="L31" s="52"/>
    </row>
    <row r="32" spans="1:11" ht="10.5" customHeight="1">
      <c r="A32" s="15"/>
      <c r="B32" s="9">
        <v>0.2375</v>
      </c>
      <c r="C32" s="9">
        <v>0.4131944444444444</v>
      </c>
      <c r="D32" s="9">
        <v>0.5868055555555556</v>
      </c>
      <c r="E32" s="9">
        <v>0.8263888888888888</v>
      </c>
      <c r="F32" s="42"/>
      <c r="G32" s="41"/>
      <c r="H32" s="9">
        <v>0.2708333333333333</v>
      </c>
      <c r="I32" s="9">
        <v>0.4465277777777778</v>
      </c>
      <c r="J32" s="9">
        <v>0.642361111111111</v>
      </c>
      <c r="K32" s="9">
        <v>0.8923611111111112</v>
      </c>
    </row>
    <row r="33" spans="1:12" ht="10.5" customHeight="1">
      <c r="A33" s="15"/>
      <c r="B33" s="9">
        <v>0.28125</v>
      </c>
      <c r="C33" s="9">
        <v>0.4548611111111111</v>
      </c>
      <c r="D33" s="9">
        <v>0.6090277777777778</v>
      </c>
      <c r="E33" s="9">
        <v>0.8590277777777778</v>
      </c>
      <c r="F33" s="36"/>
      <c r="G33" s="41"/>
      <c r="H33" s="9">
        <v>0.3145833333333333</v>
      </c>
      <c r="I33" s="9">
        <v>0.48819444444444443</v>
      </c>
      <c r="J33" s="9">
        <v>0.6638888888888889</v>
      </c>
      <c r="K33" s="9">
        <v>0.9583333333333334</v>
      </c>
      <c r="L33" s="19"/>
    </row>
    <row r="34" spans="1:12" ht="10.5" customHeight="1">
      <c r="A34" s="15"/>
      <c r="B34" s="9">
        <v>0.3034722222222222</v>
      </c>
      <c r="C34" s="9">
        <v>0.4770833333333333</v>
      </c>
      <c r="D34" s="9">
        <v>0.6305555555555555</v>
      </c>
      <c r="E34" s="9">
        <v>0.925</v>
      </c>
      <c r="F34" s="42"/>
      <c r="G34" s="41"/>
      <c r="H34" s="9">
        <v>0.34027777777777773</v>
      </c>
      <c r="I34" s="9">
        <v>0.5104166666666666</v>
      </c>
      <c r="J34" s="9">
        <v>0.7083333333333334</v>
      </c>
      <c r="L34" s="19"/>
    </row>
    <row r="35" spans="1:12" ht="10.5" customHeight="1">
      <c r="A35" s="15"/>
      <c r="B35" s="9">
        <v>0.32569444444444445</v>
      </c>
      <c r="C35" s="9">
        <v>0.4986111111111111</v>
      </c>
      <c r="D35" s="9">
        <v>0.675</v>
      </c>
      <c r="E35" s="9">
        <v>0.9909722222222223</v>
      </c>
      <c r="F35" s="36"/>
      <c r="G35" s="41"/>
      <c r="H35" s="9">
        <v>0.3590277777777778</v>
      </c>
      <c r="I35" s="9">
        <v>0.5319444444444444</v>
      </c>
      <c r="J35" s="9">
        <v>0.7298611111111111</v>
      </c>
      <c r="K35" s="19"/>
      <c r="L35" s="19"/>
    </row>
    <row r="36" spans="1:12" ht="10.5" customHeight="1">
      <c r="A36" s="15"/>
      <c r="B36" s="9">
        <v>0.34722222222222227</v>
      </c>
      <c r="C36" s="9">
        <v>0.5208333333333334</v>
      </c>
      <c r="D36" s="9">
        <v>0.6965277777777777</v>
      </c>
      <c r="F36" s="36"/>
      <c r="G36" s="41"/>
      <c r="H36" s="9">
        <v>0.38055555555555554</v>
      </c>
      <c r="I36" s="9">
        <v>0.5541666666666667</v>
      </c>
      <c r="J36" s="9">
        <v>0.7743055555555555</v>
      </c>
      <c r="L36" s="19"/>
    </row>
    <row r="37" spans="1:12" ht="10.5" customHeight="1">
      <c r="A37" s="15"/>
      <c r="B37" s="9">
        <v>0.3729166666666666</v>
      </c>
      <c r="C37" s="9">
        <v>0.5430555555555555</v>
      </c>
      <c r="D37" s="9">
        <v>0.7409722222222223</v>
      </c>
      <c r="F37" s="36"/>
      <c r="G37" s="41"/>
      <c r="H37" s="9">
        <v>0.4041666666666666</v>
      </c>
      <c r="I37" s="9">
        <v>0.576388888888889</v>
      </c>
      <c r="J37" s="9">
        <v>0.7958333333333334</v>
      </c>
      <c r="L37" s="19"/>
    </row>
    <row r="38" spans="1:12" ht="10.5" customHeight="1">
      <c r="A38" s="15"/>
      <c r="B38" s="9">
        <v>0.39166666666666666</v>
      </c>
      <c r="C38" s="9">
        <v>0.5645833333333333</v>
      </c>
      <c r="D38" s="9">
        <v>0.7625</v>
      </c>
      <c r="E38" s="19"/>
      <c r="F38" s="36"/>
      <c r="G38" s="41"/>
      <c r="H38" s="9">
        <v>0.425</v>
      </c>
      <c r="I38" s="9">
        <v>0.5979166666666667</v>
      </c>
      <c r="J38" s="9">
        <v>0.8597222222222222</v>
      </c>
      <c r="K38" s="19"/>
      <c r="L38" s="19"/>
    </row>
    <row r="39" spans="1:12" ht="10.5" customHeight="1">
      <c r="A39" s="15"/>
      <c r="E39" s="19"/>
      <c r="F39" s="36"/>
      <c r="G39" s="41"/>
      <c r="K39" s="19"/>
      <c r="L39" s="19"/>
    </row>
    <row r="40" spans="1:13" ht="11.25" customHeight="1">
      <c r="A40" s="16"/>
      <c r="B40" s="17" t="s">
        <v>220</v>
      </c>
      <c r="C40" s="16"/>
      <c r="D40" s="16"/>
      <c r="E40" s="16"/>
      <c r="F40" s="47"/>
      <c r="G40" s="47"/>
      <c r="H40" s="17" t="s">
        <v>219</v>
      </c>
      <c r="I40" s="68"/>
      <c r="J40" s="52"/>
      <c r="K40" s="52"/>
      <c r="L40" s="52"/>
      <c r="M40" s="43"/>
    </row>
    <row r="41" spans="1:12" ht="10.5" customHeight="1">
      <c r="A41" s="16"/>
      <c r="B41" s="48"/>
      <c r="C41" s="48"/>
      <c r="D41" s="48"/>
      <c r="E41" s="48"/>
      <c r="F41" s="48"/>
      <c r="G41" s="16"/>
      <c r="H41" s="52"/>
      <c r="I41" s="52"/>
      <c r="J41" s="52"/>
      <c r="K41" s="52"/>
      <c r="L41" s="52"/>
    </row>
    <row r="42" spans="1:12" ht="10.5" customHeight="1">
      <c r="A42" s="15"/>
      <c r="B42" s="9">
        <f>B32+TIME(0,19,0)</f>
        <v>0.25069444444444444</v>
      </c>
      <c r="C42" s="9">
        <f>C32+TIME(0,19,0)</f>
        <v>0.4263888888888889</v>
      </c>
      <c r="D42" s="9">
        <f>D32+TIME(0,19,0)</f>
        <v>0.6</v>
      </c>
      <c r="E42" s="9">
        <f>E32+TIME(0,19,0)</f>
        <v>0.8395833333333332</v>
      </c>
      <c r="F42" s="19"/>
      <c r="G42" s="28"/>
      <c r="H42" s="9">
        <f>H32+TIME(0,26,0)</f>
        <v>0.28888888888888886</v>
      </c>
      <c r="I42" s="9">
        <f>I32+TIME(0,26,0)</f>
        <v>0.46458333333333335</v>
      </c>
      <c r="J42" s="9">
        <f>J32+TIME(0,26,0)</f>
        <v>0.6604166666666667</v>
      </c>
      <c r="K42" s="9">
        <f>K32+TIME(0,26,0)</f>
        <v>0.9104166666666668</v>
      </c>
      <c r="L42" s="19"/>
    </row>
    <row r="43" spans="1:12" ht="10.5" customHeight="1">
      <c r="A43" s="15"/>
      <c r="B43" s="9">
        <f aca="true" t="shared" si="2" ref="B43:E48">B33+TIME(0,19,0)</f>
        <v>0.29444444444444445</v>
      </c>
      <c r="C43" s="9">
        <f t="shared" si="2"/>
        <v>0.46805555555555556</v>
      </c>
      <c r="D43" s="9">
        <f t="shared" si="2"/>
        <v>0.6222222222222222</v>
      </c>
      <c r="E43" s="9">
        <f t="shared" si="2"/>
        <v>0.8722222222222222</v>
      </c>
      <c r="F43" s="19"/>
      <c r="G43" s="28"/>
      <c r="H43" s="9">
        <f aca="true" t="shared" si="3" ref="H43:K48">H33+TIME(0,26,0)</f>
        <v>0.3326388888888889</v>
      </c>
      <c r="I43" s="9">
        <f t="shared" si="3"/>
        <v>0.50625</v>
      </c>
      <c r="J43" s="9">
        <f t="shared" si="3"/>
        <v>0.6819444444444445</v>
      </c>
      <c r="K43" s="9">
        <f t="shared" si="3"/>
        <v>0.976388888888889</v>
      </c>
      <c r="L43" s="19"/>
    </row>
    <row r="44" spans="1:12" ht="10.5" customHeight="1">
      <c r="A44" s="15"/>
      <c r="B44" s="9">
        <f t="shared" si="2"/>
        <v>0.31666666666666665</v>
      </c>
      <c r="C44" s="9">
        <f t="shared" si="2"/>
        <v>0.49027777777777776</v>
      </c>
      <c r="D44" s="9">
        <f t="shared" si="2"/>
        <v>0.6437499999999999</v>
      </c>
      <c r="E44" s="9">
        <f t="shared" si="2"/>
        <v>0.9381944444444444</v>
      </c>
      <c r="F44" s="19"/>
      <c r="G44" s="28"/>
      <c r="H44" s="9">
        <f t="shared" si="3"/>
        <v>0.3583333333333333</v>
      </c>
      <c r="I44" s="9">
        <f t="shared" si="3"/>
        <v>0.5284722222222222</v>
      </c>
      <c r="J44" s="9">
        <f t="shared" si="3"/>
        <v>0.726388888888889</v>
      </c>
      <c r="K44" s="9"/>
      <c r="L44" s="19"/>
    </row>
    <row r="45" spans="1:12" ht="10.5" customHeight="1">
      <c r="A45" s="15"/>
      <c r="B45" s="9">
        <f t="shared" si="2"/>
        <v>0.3388888888888889</v>
      </c>
      <c r="C45" s="9">
        <f t="shared" si="2"/>
        <v>0.5118055555555555</v>
      </c>
      <c r="D45" s="9">
        <f t="shared" si="2"/>
        <v>0.6881944444444444</v>
      </c>
      <c r="E45" s="9">
        <f t="shared" si="2"/>
        <v>1.0041666666666667</v>
      </c>
      <c r="F45" s="19"/>
      <c r="G45" s="28"/>
      <c r="H45" s="9">
        <f t="shared" si="3"/>
        <v>0.3770833333333333</v>
      </c>
      <c r="I45" s="9">
        <f t="shared" si="3"/>
        <v>0.55</v>
      </c>
      <c r="J45" s="9">
        <f t="shared" si="3"/>
        <v>0.7479166666666667</v>
      </c>
      <c r="K45" s="9"/>
      <c r="L45" s="19"/>
    </row>
    <row r="46" spans="1:12" ht="10.5" customHeight="1">
      <c r="A46" s="15"/>
      <c r="B46" s="9">
        <f t="shared" si="2"/>
        <v>0.3604166666666667</v>
      </c>
      <c r="C46" s="9">
        <f t="shared" si="2"/>
        <v>0.5340277777777778</v>
      </c>
      <c r="D46" s="9">
        <f t="shared" si="2"/>
        <v>0.7097222222222221</v>
      </c>
      <c r="E46" s="9"/>
      <c r="F46" s="19"/>
      <c r="G46" s="28"/>
      <c r="H46" s="9">
        <f t="shared" si="3"/>
        <v>0.3986111111111111</v>
      </c>
      <c r="I46" s="9">
        <f t="shared" si="3"/>
        <v>0.5722222222222223</v>
      </c>
      <c r="J46" s="9">
        <f t="shared" si="3"/>
        <v>0.7923611111111111</v>
      </c>
      <c r="K46" s="9"/>
      <c r="L46" s="19"/>
    </row>
    <row r="47" spans="1:12" ht="10.5" customHeight="1">
      <c r="A47" s="15"/>
      <c r="B47" s="9">
        <f t="shared" si="2"/>
        <v>0.38611111111111107</v>
      </c>
      <c r="C47" s="9">
        <f t="shared" si="2"/>
        <v>0.5562499999999999</v>
      </c>
      <c r="D47" s="9">
        <f t="shared" si="2"/>
        <v>0.7541666666666667</v>
      </c>
      <c r="E47" s="9"/>
      <c r="F47" s="19"/>
      <c r="G47" s="28"/>
      <c r="H47" s="9">
        <f t="shared" si="3"/>
        <v>0.42222222222222217</v>
      </c>
      <c r="I47" s="9">
        <f t="shared" si="3"/>
        <v>0.5944444444444446</v>
      </c>
      <c r="J47" s="9">
        <f t="shared" si="3"/>
        <v>0.813888888888889</v>
      </c>
      <c r="K47" s="9"/>
      <c r="L47" s="19"/>
    </row>
    <row r="48" spans="1:12" ht="10.5" customHeight="1">
      <c r="A48" s="15"/>
      <c r="B48" s="9">
        <f t="shared" si="2"/>
        <v>0.4048611111111111</v>
      </c>
      <c r="C48" s="9">
        <f t="shared" si="2"/>
        <v>0.5777777777777777</v>
      </c>
      <c r="D48" s="9">
        <f t="shared" si="2"/>
        <v>0.7756944444444444</v>
      </c>
      <c r="E48" s="9"/>
      <c r="F48" s="19"/>
      <c r="G48" s="28"/>
      <c r="H48" s="9">
        <f t="shared" si="3"/>
        <v>0.44305555555555554</v>
      </c>
      <c r="I48" s="9">
        <f t="shared" si="3"/>
        <v>0.6159722222222223</v>
      </c>
      <c r="J48" s="9">
        <f t="shared" si="3"/>
        <v>0.8777777777777778</v>
      </c>
      <c r="K48" s="9"/>
      <c r="L48" s="19"/>
    </row>
    <row r="49" spans="1:12" ht="10.5" customHeight="1">
      <c r="A49" s="15"/>
      <c r="B49" s="9"/>
      <c r="E49" s="19"/>
      <c r="F49" s="19"/>
      <c r="G49" s="28"/>
      <c r="K49" s="19"/>
      <c r="L49" s="19"/>
    </row>
    <row r="50" spans="1:12" ht="10.5" customHeight="1">
      <c r="A50" s="15"/>
      <c r="F50" s="19"/>
      <c r="G50" s="28"/>
      <c r="L50" s="19"/>
    </row>
    <row r="51" spans="1:12" ht="10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0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0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sheetProtection/>
  <mergeCells count="2">
    <mergeCell ref="B1:L1"/>
    <mergeCell ref="B28:L28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8"/>
  <sheetViews>
    <sheetView zoomScale="158" zoomScaleNormal="158" zoomScalePageLayoutView="0" workbookViewId="0" topLeftCell="A1">
      <selection activeCell="A1" sqref="A1:IV16384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6"/>
      <c r="B1" s="105" t="s">
        <v>63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3"/>
    </row>
    <row r="3" spans="1:13" ht="11.25" customHeight="1">
      <c r="A3" s="16"/>
      <c r="B3" s="17" t="s">
        <v>251</v>
      </c>
      <c r="C3" s="16"/>
      <c r="D3" s="16"/>
      <c r="E3" s="16"/>
      <c r="F3" s="16"/>
      <c r="G3" s="16"/>
      <c r="H3" s="17" t="s">
        <v>65</v>
      </c>
      <c r="I3" s="16"/>
      <c r="J3" s="16"/>
      <c r="K3" s="16"/>
      <c r="L3" s="16"/>
      <c r="M3" s="43"/>
    </row>
    <row r="4" spans="1:13" ht="10.5" customHeight="1">
      <c r="A4" s="16"/>
      <c r="B4" s="68"/>
      <c r="G4" s="42"/>
      <c r="H4" s="68"/>
      <c r="I4" s="16"/>
      <c r="J4" s="16"/>
      <c r="K4" s="16"/>
      <c r="L4" s="16"/>
      <c r="M4" s="43"/>
    </row>
    <row r="5" spans="1:12" s="22" customFormat="1" ht="10.5" customHeight="1">
      <c r="A5" s="28"/>
      <c r="B5" s="9">
        <v>0.2534722222222222</v>
      </c>
      <c r="C5" s="9">
        <v>0.3673611111111111</v>
      </c>
      <c r="D5" s="9">
        <v>0.5618055555555556</v>
      </c>
      <c r="E5" s="9">
        <v>0.7229166666666668</v>
      </c>
      <c r="F5" s="9">
        <v>0.9340277777777778</v>
      </c>
      <c r="G5" s="36"/>
      <c r="H5" s="9">
        <v>0.23194444444444443</v>
      </c>
      <c r="I5" s="9">
        <v>0.35555555555555557</v>
      </c>
      <c r="J5" s="9">
        <v>0.5555555555555556</v>
      </c>
      <c r="K5" s="9">
        <v>0.7263888888888889</v>
      </c>
      <c r="L5" s="9">
        <v>0.9569444444444444</v>
      </c>
    </row>
    <row r="6" spans="1:12" s="22" customFormat="1" ht="10.5" customHeight="1">
      <c r="A6" s="28"/>
      <c r="B6" s="9">
        <v>0.25972222222222224</v>
      </c>
      <c r="C6" s="9">
        <v>0.3770833333333334</v>
      </c>
      <c r="D6" s="9">
        <v>0.5770833333333333</v>
      </c>
      <c r="E6" s="9">
        <v>0.7291666666666666</v>
      </c>
      <c r="F6" s="9">
        <v>0.9486111111111111</v>
      </c>
      <c r="G6" s="36"/>
      <c r="H6" s="9">
        <v>0.24444444444444446</v>
      </c>
      <c r="I6" s="9">
        <v>0.3652777777777778</v>
      </c>
      <c r="J6" s="9">
        <v>0.5701388888888889</v>
      </c>
      <c r="K6" s="9">
        <v>0.7333333333333334</v>
      </c>
      <c r="L6" s="9">
        <v>0.9715277777777778</v>
      </c>
    </row>
    <row r="7" spans="1:12" s="22" customFormat="1" ht="10.5" customHeight="1">
      <c r="A7" s="28"/>
      <c r="B7" s="9">
        <v>0.2659722222222222</v>
      </c>
      <c r="C7" s="9">
        <v>0.38680555555555557</v>
      </c>
      <c r="D7" s="9">
        <v>0.5916666666666667</v>
      </c>
      <c r="E7" s="9">
        <v>0.7416666666666667</v>
      </c>
      <c r="F7" s="9">
        <v>0.9638888888888889</v>
      </c>
      <c r="G7" s="36"/>
      <c r="H7" s="9">
        <v>0.25069444444444444</v>
      </c>
      <c r="I7" s="9">
        <v>0.37152777777777773</v>
      </c>
      <c r="J7" s="9">
        <v>0.5847222222222223</v>
      </c>
      <c r="K7" s="9">
        <v>0.7395833333333334</v>
      </c>
      <c r="L7" s="9">
        <v>0.9868055555555556</v>
      </c>
    </row>
    <row r="8" spans="1:11" s="22" customFormat="1" ht="10.5" customHeight="1">
      <c r="A8" s="28"/>
      <c r="B8" s="9">
        <v>0.2722222222222222</v>
      </c>
      <c r="C8" s="9">
        <v>0.39305555555555555</v>
      </c>
      <c r="D8" s="9">
        <v>0.60625</v>
      </c>
      <c r="E8" s="9">
        <v>0.7479166666666667</v>
      </c>
      <c r="F8" s="9">
        <v>0.9784722222222223</v>
      </c>
      <c r="G8" s="36"/>
      <c r="H8" s="9">
        <v>0.2569444444444445</v>
      </c>
      <c r="I8" s="9">
        <v>0.37777777777777777</v>
      </c>
      <c r="J8" s="9">
        <v>0.6</v>
      </c>
      <c r="K8" s="9">
        <v>0.7458333333333332</v>
      </c>
    </row>
    <row r="9" spans="1:11" s="22" customFormat="1" ht="10.5" customHeight="1">
      <c r="A9" s="28"/>
      <c r="B9" s="9">
        <v>0.27847222222222223</v>
      </c>
      <c r="C9" s="9">
        <v>0.3993055555555556</v>
      </c>
      <c r="D9" s="9">
        <v>0.6215277777777778</v>
      </c>
      <c r="E9" s="9">
        <v>0.7548611111111111</v>
      </c>
      <c r="F9" s="9">
        <v>0.008333333333333333</v>
      </c>
      <c r="G9" s="36"/>
      <c r="H9" s="9">
        <v>0.26666666666666666</v>
      </c>
      <c r="I9" s="9">
        <v>0.3840277777777778</v>
      </c>
      <c r="J9" s="9">
        <v>0.6145833333333334</v>
      </c>
      <c r="K9" s="9">
        <v>0.7520833333333333</v>
      </c>
    </row>
    <row r="10" spans="1:11" s="22" customFormat="1" ht="10.5" customHeight="1">
      <c r="A10" s="28"/>
      <c r="B10" s="9">
        <v>0.2881944444444445</v>
      </c>
      <c r="C10" s="9">
        <v>0.4055555555555555</v>
      </c>
      <c r="D10" s="9">
        <v>0.6361111111111112</v>
      </c>
      <c r="E10" s="9">
        <v>0.7611111111111111</v>
      </c>
      <c r="F10" s="42"/>
      <c r="G10" s="36"/>
      <c r="H10" s="9">
        <v>0.27638888888888885</v>
      </c>
      <c r="I10" s="9">
        <v>0.4</v>
      </c>
      <c r="J10" s="9">
        <v>0.6291666666666667</v>
      </c>
      <c r="K10" s="9">
        <v>0.79375</v>
      </c>
    </row>
    <row r="11" spans="1:11" s="22" customFormat="1" ht="10.5" customHeight="1">
      <c r="A11" s="28"/>
      <c r="B11" s="9">
        <v>0.29791666666666666</v>
      </c>
      <c r="C11" s="9">
        <v>0.4215277777777778</v>
      </c>
      <c r="D11" s="9">
        <v>0.6506944444444445</v>
      </c>
      <c r="E11" s="9">
        <v>0.7673611111111112</v>
      </c>
      <c r="F11" s="42"/>
      <c r="G11" s="36"/>
      <c r="H11" s="9">
        <v>0.2826388888888889</v>
      </c>
      <c r="I11" s="9">
        <v>0.4159722222222222</v>
      </c>
      <c r="J11" s="9">
        <v>0.6444444444444445</v>
      </c>
      <c r="K11" s="9">
        <v>0.8090277777777778</v>
      </c>
    </row>
    <row r="12" spans="1:11" s="22" customFormat="1" ht="10.5" customHeight="1">
      <c r="A12" s="28"/>
      <c r="B12" s="9">
        <v>0.30416666666666664</v>
      </c>
      <c r="C12" s="9">
        <v>0.4375</v>
      </c>
      <c r="D12" s="9">
        <v>0.6590277777777778</v>
      </c>
      <c r="E12" s="9">
        <v>0.7736111111111111</v>
      </c>
      <c r="F12" s="42"/>
      <c r="G12" s="36"/>
      <c r="H12" s="9">
        <v>0.2888888888888889</v>
      </c>
      <c r="I12" s="9">
        <v>0.4222222222222222</v>
      </c>
      <c r="J12" s="9">
        <v>0.6569444444444444</v>
      </c>
      <c r="K12" s="9">
        <v>0.8236111111111111</v>
      </c>
    </row>
    <row r="13" spans="1:11" s="22" customFormat="1" ht="10.5" customHeight="1">
      <c r="A13" s="28"/>
      <c r="B13" s="9">
        <v>0.3104166666666667</v>
      </c>
      <c r="C13" s="9">
        <v>0.44375</v>
      </c>
      <c r="D13" s="9">
        <v>0.6659722222222222</v>
      </c>
      <c r="E13" s="9">
        <v>0.8152777777777778</v>
      </c>
      <c r="F13" s="42"/>
      <c r="G13" s="36"/>
      <c r="H13" s="9">
        <v>0.2951388888888889</v>
      </c>
      <c r="I13" s="9">
        <v>0.4368055555555555</v>
      </c>
      <c r="J13" s="9">
        <v>0.6631944444444444</v>
      </c>
      <c r="K13" s="9">
        <v>0.8381944444444445</v>
      </c>
    </row>
    <row r="14" spans="1:11" s="22" customFormat="1" ht="10.5" customHeight="1">
      <c r="A14" s="28"/>
      <c r="B14" s="9">
        <v>0.31666666666666665</v>
      </c>
      <c r="C14" s="9">
        <v>0.4583333333333333</v>
      </c>
      <c r="D14" s="9">
        <v>0.6722222222222222</v>
      </c>
      <c r="E14" s="9">
        <v>0.8305555555555556</v>
      </c>
      <c r="F14" s="42"/>
      <c r="G14" s="36"/>
      <c r="H14" s="9">
        <v>0.3013888888888889</v>
      </c>
      <c r="I14" s="9">
        <v>0.4513888888888889</v>
      </c>
      <c r="J14" s="9">
        <v>0.6756944444444444</v>
      </c>
      <c r="K14" s="9">
        <v>0.8534722222222223</v>
      </c>
    </row>
    <row r="15" spans="1:11" s="22" customFormat="1" ht="10.5" customHeight="1">
      <c r="A15" s="28"/>
      <c r="B15" s="9">
        <v>0.3229166666666667</v>
      </c>
      <c r="C15" s="9">
        <v>0.47291666666666665</v>
      </c>
      <c r="D15" s="9">
        <v>0.6784722222222223</v>
      </c>
      <c r="E15" s="9">
        <v>0.845138888888889</v>
      </c>
      <c r="F15" s="42"/>
      <c r="G15" s="36"/>
      <c r="H15" s="9">
        <v>0.3111111111111111</v>
      </c>
      <c r="I15" s="9">
        <v>0.4666666666666666</v>
      </c>
      <c r="J15" s="9">
        <v>0.6819444444444445</v>
      </c>
      <c r="K15" s="9">
        <v>0.8680555555555555</v>
      </c>
    </row>
    <row r="16" spans="1:11" s="22" customFormat="1" ht="10.5" customHeight="1">
      <c r="A16" s="28"/>
      <c r="B16" s="9">
        <v>0.3326388888888889</v>
      </c>
      <c r="C16" s="9">
        <v>0.48819444444444443</v>
      </c>
      <c r="D16" s="9">
        <v>0.6847222222222222</v>
      </c>
      <c r="E16" s="9">
        <v>0.8597222222222222</v>
      </c>
      <c r="F16" s="42"/>
      <c r="G16" s="36"/>
      <c r="H16" s="9">
        <v>0.32083333333333336</v>
      </c>
      <c r="I16" s="9">
        <v>0.48125</v>
      </c>
      <c r="J16" s="9">
        <v>0.688888888888889</v>
      </c>
      <c r="K16" s="9">
        <v>0.8826388888888889</v>
      </c>
    </row>
    <row r="17" spans="1:11" s="22" customFormat="1" ht="10.5" customHeight="1">
      <c r="A17" s="28"/>
      <c r="B17" s="9">
        <v>0.3423611111111111</v>
      </c>
      <c r="C17" s="9">
        <v>0.5027777777777778</v>
      </c>
      <c r="D17" s="9">
        <v>0.6972222222222223</v>
      </c>
      <c r="E17" s="9">
        <v>0.875</v>
      </c>
      <c r="F17" s="42"/>
      <c r="G17" s="41"/>
      <c r="H17" s="9">
        <v>0.32708333333333334</v>
      </c>
      <c r="I17" s="9">
        <v>0.49583333333333335</v>
      </c>
      <c r="J17" s="9">
        <v>0.6951388888888889</v>
      </c>
      <c r="K17" s="9">
        <v>0.8979166666666667</v>
      </c>
    </row>
    <row r="18" spans="1:12" s="22" customFormat="1" ht="10.5" customHeight="1">
      <c r="A18" s="28"/>
      <c r="B18" s="9">
        <v>0.34861111111111115</v>
      </c>
      <c r="C18" s="9">
        <v>0.517361111111111</v>
      </c>
      <c r="D18" s="9">
        <v>0.7034722222222222</v>
      </c>
      <c r="E18" s="9">
        <v>0.8895833333333334</v>
      </c>
      <c r="F18" s="42"/>
      <c r="G18" s="41"/>
      <c r="H18" s="9">
        <v>0.3333333333333333</v>
      </c>
      <c r="I18" s="9">
        <v>0.5111111111111112</v>
      </c>
      <c r="J18" s="9">
        <v>0.7013888888888888</v>
      </c>
      <c r="K18" s="9">
        <v>0.9125</v>
      </c>
      <c r="L18" s="19"/>
    </row>
    <row r="19" spans="1:12" s="22" customFormat="1" ht="10.5" customHeight="1">
      <c r="A19" s="28"/>
      <c r="B19" s="9">
        <v>0.3548611111111111</v>
      </c>
      <c r="C19" s="9">
        <v>0.5326388888888889</v>
      </c>
      <c r="D19" s="9">
        <v>0.7104166666666667</v>
      </c>
      <c r="E19" s="9">
        <v>0.9041666666666667</v>
      </c>
      <c r="F19" s="42"/>
      <c r="G19" s="41"/>
      <c r="H19" s="9">
        <v>0.33958333333333335</v>
      </c>
      <c r="I19" s="9">
        <v>0.5256944444444445</v>
      </c>
      <c r="J19" s="9">
        <v>0.7076388888888889</v>
      </c>
      <c r="K19" s="9">
        <v>0.9270833333333334</v>
      </c>
      <c r="L19" s="19"/>
    </row>
    <row r="20" spans="1:12" s="22" customFormat="1" ht="10.5" customHeight="1">
      <c r="A20" s="28"/>
      <c r="B20" s="9">
        <v>0.3611111111111111</v>
      </c>
      <c r="C20" s="9">
        <v>0.5472222222222222</v>
      </c>
      <c r="D20" s="9">
        <v>0.7166666666666667</v>
      </c>
      <c r="E20" s="9">
        <v>0.9194444444444444</v>
      </c>
      <c r="F20" s="36"/>
      <c r="G20" s="36"/>
      <c r="H20" s="9">
        <v>0.3458333333333334</v>
      </c>
      <c r="I20" s="9">
        <v>0.5402777777777777</v>
      </c>
      <c r="J20" s="9">
        <v>0.720138888888889</v>
      </c>
      <c r="K20" s="9">
        <v>0.9423611111111111</v>
      </c>
      <c r="L20" s="19"/>
    </row>
    <row r="21" spans="1:13" ht="10.5" customHeight="1">
      <c r="A21" s="16"/>
      <c r="B21" s="48"/>
      <c r="C21" s="48"/>
      <c r="D21" s="48"/>
      <c r="E21" s="48"/>
      <c r="F21" s="48"/>
      <c r="G21" s="48"/>
      <c r="H21" s="52"/>
      <c r="I21" s="52"/>
      <c r="J21" s="52"/>
      <c r="K21" s="52"/>
      <c r="L21" s="52"/>
      <c r="M21" s="43"/>
    </row>
    <row r="22" spans="1:13" ht="13.5" customHeight="1">
      <c r="A22" s="16"/>
      <c r="B22" s="105" t="s">
        <v>64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43"/>
    </row>
    <row r="23" spans="1:13" ht="10.5" customHeight="1">
      <c r="A23" s="16"/>
      <c r="M23" s="43"/>
    </row>
    <row r="24" spans="1:13" ht="11.25" customHeight="1">
      <c r="A24" s="16"/>
      <c r="B24" s="17" t="s">
        <v>251</v>
      </c>
      <c r="C24" s="16"/>
      <c r="D24" s="16"/>
      <c r="E24" s="16"/>
      <c r="F24" s="16"/>
      <c r="G24" s="16"/>
      <c r="H24" s="17" t="s">
        <v>65</v>
      </c>
      <c r="I24" s="16"/>
      <c r="J24" s="16"/>
      <c r="K24" s="16"/>
      <c r="L24" s="16"/>
      <c r="M24" s="43"/>
    </row>
    <row r="25" spans="1:13" ht="10.5" customHeight="1">
      <c r="A25" s="16"/>
      <c r="B25" s="48"/>
      <c r="C25" s="48"/>
      <c r="D25" s="48"/>
      <c r="E25" s="48"/>
      <c r="F25" s="48"/>
      <c r="G25" s="48"/>
      <c r="H25" s="52"/>
      <c r="I25" s="52"/>
      <c r="J25" s="52"/>
      <c r="K25" s="52"/>
      <c r="L25" s="52"/>
      <c r="M25" s="43"/>
    </row>
    <row r="26" spans="1:13" s="22" customFormat="1" ht="10.5" customHeight="1">
      <c r="A26" s="28"/>
      <c r="B26" s="9">
        <v>0.24305555555555555</v>
      </c>
      <c r="C26" s="9">
        <v>0.3833333333333333</v>
      </c>
      <c r="D26" s="9">
        <v>0.5506944444444445</v>
      </c>
      <c r="E26" s="9">
        <v>0.6923611111111111</v>
      </c>
      <c r="F26" s="9">
        <v>0.8895833333333334</v>
      </c>
      <c r="G26" s="19"/>
      <c r="H26" s="9">
        <v>0.2236111111111111</v>
      </c>
      <c r="I26" s="9">
        <v>0.37847222222222227</v>
      </c>
      <c r="J26" s="9">
        <v>0.5458333333333333</v>
      </c>
      <c r="K26" s="9">
        <v>0.686111111111111</v>
      </c>
      <c r="L26" s="9">
        <v>0.8701388888888889</v>
      </c>
      <c r="M26" s="23"/>
    </row>
    <row r="27" spans="1:13" s="22" customFormat="1" ht="10.5" customHeight="1">
      <c r="A27" s="28"/>
      <c r="B27" s="9">
        <v>0.25625</v>
      </c>
      <c r="C27" s="9">
        <v>0.3979166666666667</v>
      </c>
      <c r="D27" s="9">
        <v>0.5652777777777778</v>
      </c>
      <c r="E27" s="9">
        <v>0.7055555555555556</v>
      </c>
      <c r="F27" s="9">
        <v>0.9319444444444445</v>
      </c>
      <c r="G27" s="19"/>
      <c r="H27" s="9">
        <v>0.2513888888888889</v>
      </c>
      <c r="I27" s="9">
        <v>0.41875</v>
      </c>
      <c r="J27" s="9">
        <v>0.5590277777777778</v>
      </c>
      <c r="K27" s="9">
        <v>0.7006944444444444</v>
      </c>
      <c r="L27" s="9">
        <v>0.9125</v>
      </c>
      <c r="M27" s="23"/>
    </row>
    <row r="28" spans="1:13" s="22" customFormat="1" ht="10.5" customHeight="1">
      <c r="A28" s="28"/>
      <c r="B28" s="9">
        <v>0.2708333333333333</v>
      </c>
      <c r="C28" s="9">
        <v>0.4381944444444445</v>
      </c>
      <c r="D28" s="9">
        <v>0.5784722222222222</v>
      </c>
      <c r="E28" s="9">
        <v>0.720138888888889</v>
      </c>
      <c r="F28" s="9">
        <v>0.9743055555555555</v>
      </c>
      <c r="G28" s="19"/>
      <c r="H28" s="9">
        <v>0.2659722222222222</v>
      </c>
      <c r="I28" s="9">
        <v>0.43194444444444446</v>
      </c>
      <c r="J28" s="9">
        <v>0.5736111111111112</v>
      </c>
      <c r="K28" s="9">
        <v>0.7152777777777778</v>
      </c>
      <c r="L28" s="9">
        <v>0.9548611111111112</v>
      </c>
      <c r="M28" s="23"/>
    </row>
    <row r="29" spans="1:13" s="22" customFormat="1" ht="10.5" customHeight="1">
      <c r="A29" s="28"/>
      <c r="B29" s="9">
        <v>0.28541666666666665</v>
      </c>
      <c r="C29" s="9">
        <v>0.4513888888888889</v>
      </c>
      <c r="D29" s="9">
        <v>0.5930555555555556</v>
      </c>
      <c r="E29" s="9">
        <v>0.7347222222222222</v>
      </c>
      <c r="F29" s="19"/>
      <c r="G29" s="19"/>
      <c r="H29" s="9">
        <v>0.2791666666666667</v>
      </c>
      <c r="I29" s="9">
        <v>0.4465277777777778</v>
      </c>
      <c r="J29" s="9">
        <v>0.5881944444444445</v>
      </c>
      <c r="K29" s="9">
        <v>0.7284722222222223</v>
      </c>
      <c r="L29" s="19"/>
      <c r="M29" s="23"/>
    </row>
    <row r="30" spans="1:13" s="22" customFormat="1" ht="10.5" customHeight="1">
      <c r="A30" s="28"/>
      <c r="B30" s="9">
        <v>0.2986111111111111</v>
      </c>
      <c r="C30" s="9">
        <v>0.46597222222222223</v>
      </c>
      <c r="D30" s="9">
        <v>0.607638888888889</v>
      </c>
      <c r="E30" s="9">
        <v>0.7479166666666667</v>
      </c>
      <c r="F30" s="19"/>
      <c r="G30" s="19"/>
      <c r="H30" s="9">
        <v>0.29375</v>
      </c>
      <c r="I30" s="9">
        <v>0.4611111111111111</v>
      </c>
      <c r="J30" s="9">
        <v>0.6013888888888889</v>
      </c>
      <c r="K30" s="9">
        <v>0.7430555555555555</v>
      </c>
      <c r="L30" s="19"/>
      <c r="M30" s="23"/>
    </row>
    <row r="31" spans="1:13" s="22" customFormat="1" ht="10.5" customHeight="1">
      <c r="A31" s="28"/>
      <c r="B31" s="9">
        <v>0.31319444444444444</v>
      </c>
      <c r="C31" s="9">
        <v>0.48055555555555557</v>
      </c>
      <c r="D31" s="9">
        <v>0.6208333333333333</v>
      </c>
      <c r="E31" s="9">
        <v>0.7625</v>
      </c>
      <c r="F31" s="19"/>
      <c r="G31" s="19"/>
      <c r="H31" s="9">
        <v>0.30833333333333335</v>
      </c>
      <c r="I31" s="9">
        <v>0.47430555555555554</v>
      </c>
      <c r="J31" s="9">
        <v>0.6159722222222223</v>
      </c>
      <c r="K31" s="9">
        <v>0.7576388888888889</v>
      </c>
      <c r="L31" s="19"/>
      <c r="M31" s="23"/>
    </row>
    <row r="32" spans="1:13" s="22" customFormat="1" ht="10.5" customHeight="1">
      <c r="A32" s="28"/>
      <c r="B32" s="9">
        <v>0.3277777777777778</v>
      </c>
      <c r="C32" s="9">
        <v>0.49375</v>
      </c>
      <c r="D32" s="9">
        <v>0.6354166666666666</v>
      </c>
      <c r="E32" s="9">
        <v>0.7770833333333332</v>
      </c>
      <c r="F32" s="19"/>
      <c r="G32" s="29"/>
      <c r="H32" s="9">
        <v>0.3215277777777778</v>
      </c>
      <c r="I32" s="9">
        <v>0.4888888888888889</v>
      </c>
      <c r="J32" s="9">
        <v>0.6305555555555555</v>
      </c>
      <c r="K32" s="9">
        <v>0.7708333333333334</v>
      </c>
      <c r="L32" s="19"/>
      <c r="M32" s="23"/>
    </row>
    <row r="33" spans="1:13" s="22" customFormat="1" ht="10.5" customHeight="1">
      <c r="A33" s="28"/>
      <c r="B33" s="9">
        <v>0.34097222222222223</v>
      </c>
      <c r="C33" s="9">
        <v>0.5083333333333333</v>
      </c>
      <c r="D33" s="9">
        <v>0.65</v>
      </c>
      <c r="E33" s="9">
        <v>0.7902777777777777</v>
      </c>
      <c r="F33" s="19"/>
      <c r="G33" s="28"/>
      <c r="H33" s="9">
        <v>0.3361111111111111</v>
      </c>
      <c r="I33" s="9">
        <v>0.5034722222222222</v>
      </c>
      <c r="J33" s="9">
        <v>0.64375</v>
      </c>
      <c r="K33" s="9">
        <v>0.7854166666666668</v>
      </c>
      <c r="L33" s="19"/>
      <c r="M33" s="29"/>
    </row>
    <row r="34" spans="1:13" s="22" customFormat="1" ht="10.5" customHeight="1">
      <c r="A34" s="28"/>
      <c r="B34" s="9">
        <v>0.35555555555555557</v>
      </c>
      <c r="C34" s="9">
        <v>0.5229166666666667</v>
      </c>
      <c r="D34" s="9">
        <v>0.6631944444444444</v>
      </c>
      <c r="E34" s="9">
        <v>0.8048611111111111</v>
      </c>
      <c r="F34" s="19"/>
      <c r="G34" s="28"/>
      <c r="H34" s="9">
        <v>0.3506944444444444</v>
      </c>
      <c r="I34" s="9">
        <v>0.5166666666666667</v>
      </c>
      <c r="J34" s="9">
        <v>0.6583333333333333</v>
      </c>
      <c r="K34" s="9">
        <v>0.8131944444444444</v>
      </c>
      <c r="L34" s="19"/>
      <c r="M34" s="29"/>
    </row>
    <row r="35" spans="1:13" s="22" customFormat="1" ht="10.5" customHeight="1">
      <c r="A35" s="28"/>
      <c r="B35" s="9">
        <v>0.37013888888888885</v>
      </c>
      <c r="C35" s="9">
        <v>0.5361111111111111</v>
      </c>
      <c r="D35" s="9">
        <v>0.6777777777777777</v>
      </c>
      <c r="E35" s="9">
        <v>0.8472222222222222</v>
      </c>
      <c r="F35" s="19"/>
      <c r="G35" s="28"/>
      <c r="H35" s="9">
        <v>0.3638888888888889</v>
      </c>
      <c r="I35" s="9">
        <v>0.53125</v>
      </c>
      <c r="J35" s="9">
        <v>0.6729166666666666</v>
      </c>
      <c r="K35" s="9">
        <v>0.8277777777777778</v>
      </c>
      <c r="L35" s="19"/>
      <c r="M35" s="29"/>
    </row>
    <row r="36" spans="1:13" s="22" customFormat="1" ht="10.5" customHeight="1">
      <c r="A36" s="28"/>
      <c r="B36" s="19"/>
      <c r="C36" s="19"/>
      <c r="D36" s="19"/>
      <c r="E36" s="19"/>
      <c r="F36" s="19"/>
      <c r="G36" s="28"/>
      <c r="H36" s="19"/>
      <c r="I36" s="19"/>
      <c r="J36" s="19"/>
      <c r="K36" s="19"/>
      <c r="L36" s="19"/>
      <c r="M36" s="29"/>
    </row>
    <row r="37" spans="1:13" ht="13.5" customHeight="1">
      <c r="A37" s="16"/>
      <c r="B37" s="105" t="s">
        <v>263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43"/>
    </row>
    <row r="38" spans="1:13" ht="10.5" customHeight="1">
      <c r="A38" s="16"/>
      <c r="M38" s="43"/>
    </row>
    <row r="39" spans="1:13" ht="11.25" customHeight="1">
      <c r="A39" s="16"/>
      <c r="B39" s="17" t="s">
        <v>251</v>
      </c>
      <c r="C39" s="48"/>
      <c r="D39" s="48"/>
      <c r="E39" s="48"/>
      <c r="F39" s="48"/>
      <c r="G39" s="48"/>
      <c r="H39" s="17" t="s">
        <v>79</v>
      </c>
      <c r="I39" s="48"/>
      <c r="J39" s="48"/>
      <c r="K39" s="48"/>
      <c r="L39" s="48"/>
      <c r="M39" s="43"/>
    </row>
    <row r="40" spans="1:13" ht="10.5" customHeight="1">
      <c r="A40" s="16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3"/>
    </row>
    <row r="41" spans="1:13" ht="10.5" customHeight="1">
      <c r="A41" s="15"/>
      <c r="B41" s="9">
        <v>0.40625</v>
      </c>
      <c r="C41" s="19" t="s">
        <v>283</v>
      </c>
      <c r="D41" s="9">
        <v>0.4895833333333333</v>
      </c>
      <c r="E41" s="9">
        <v>0.5555555555555556</v>
      </c>
      <c r="F41" s="19" t="s">
        <v>284</v>
      </c>
      <c r="G41" s="19"/>
      <c r="H41" s="19" t="s">
        <v>285</v>
      </c>
      <c r="I41" s="19" t="s">
        <v>286</v>
      </c>
      <c r="J41" s="19" t="s">
        <v>287</v>
      </c>
      <c r="K41" s="19" t="s">
        <v>288</v>
      </c>
      <c r="L41" s="19" t="s">
        <v>289</v>
      </c>
      <c r="M41" s="43"/>
    </row>
    <row r="42" spans="1:13" ht="10.5" customHeight="1">
      <c r="A42" s="15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43"/>
    </row>
    <row r="43" spans="1:13" ht="10.5" customHeight="1">
      <c r="A43" s="15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43"/>
    </row>
    <row r="44" spans="1:12" ht="13.5" customHeight="1">
      <c r="A44" s="16"/>
      <c r="B44" s="105" t="s">
        <v>5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1:12" ht="10.5" customHeight="1">
      <c r="A45" s="16"/>
      <c r="B45" s="48"/>
      <c r="C45" s="48"/>
      <c r="D45" s="48"/>
      <c r="E45" s="48"/>
      <c r="F45" s="48"/>
      <c r="G45" s="16"/>
      <c r="H45" s="52"/>
      <c r="I45" s="52"/>
      <c r="J45" s="52"/>
      <c r="K45" s="52"/>
      <c r="L45" s="52"/>
    </row>
    <row r="46" spans="1:12" ht="11.25" customHeight="1">
      <c r="A46" s="16"/>
      <c r="B46" s="17" t="s">
        <v>213</v>
      </c>
      <c r="H46" s="17" t="s">
        <v>40</v>
      </c>
      <c r="I46" s="52"/>
      <c r="J46" s="52"/>
      <c r="K46" s="52"/>
      <c r="L46" s="52"/>
    </row>
    <row r="47" spans="1:12" ht="10.5" customHeight="1">
      <c r="A47" s="16"/>
      <c r="B47" s="17"/>
      <c r="H47" s="17"/>
      <c r="I47" s="52"/>
      <c r="J47" s="52"/>
      <c r="K47" s="52"/>
      <c r="L47" s="52"/>
    </row>
    <row r="48" spans="1:12" ht="10.5" customHeight="1">
      <c r="A48" s="28"/>
      <c r="B48" s="61">
        <v>0.275</v>
      </c>
      <c r="C48" s="61">
        <v>0.37222222222222223</v>
      </c>
      <c r="D48" s="61">
        <v>0.6013888888888889</v>
      </c>
      <c r="E48" s="61">
        <v>0.7611111111111111</v>
      </c>
      <c r="F48" s="93"/>
      <c r="G48" s="25"/>
      <c r="H48" s="61">
        <v>0.25069444444444444</v>
      </c>
      <c r="I48" s="61">
        <v>0.34791666666666665</v>
      </c>
      <c r="J48" s="61">
        <v>0.4798611111111111</v>
      </c>
      <c r="K48" s="61">
        <v>0.7090277777777777</v>
      </c>
      <c r="L48" s="61">
        <v>0.9013888888888889</v>
      </c>
    </row>
    <row r="49" spans="1:12" s="94" customFormat="1" ht="10.5" customHeight="1">
      <c r="A49" s="19"/>
      <c r="B49" s="61">
        <v>0.29097222222222224</v>
      </c>
      <c r="C49" s="61">
        <v>0.38819444444444445</v>
      </c>
      <c r="D49" s="61">
        <v>0.65</v>
      </c>
      <c r="E49" s="61">
        <v>0.7819444444444444</v>
      </c>
      <c r="F49" s="25"/>
      <c r="G49" s="25"/>
      <c r="H49" s="61">
        <v>0.26666666666666666</v>
      </c>
      <c r="I49" s="61">
        <v>0.3638888888888889</v>
      </c>
      <c r="J49" s="61">
        <v>0.5284722222222222</v>
      </c>
      <c r="K49" s="61">
        <v>0.7229166666666668</v>
      </c>
      <c r="L49" s="61">
        <v>0.95</v>
      </c>
    </row>
    <row r="50" spans="1:11" s="94" customFormat="1" ht="10.5" customHeight="1">
      <c r="A50" s="19"/>
      <c r="B50" s="61">
        <v>0.3034722222222222</v>
      </c>
      <c r="C50" s="61">
        <v>0.40069444444444446</v>
      </c>
      <c r="D50" s="61">
        <v>0.6986111111111111</v>
      </c>
      <c r="E50" s="61">
        <v>0.8284722222222222</v>
      </c>
      <c r="F50" s="25"/>
      <c r="G50" s="25"/>
      <c r="H50" s="61">
        <v>0.2791666666666667</v>
      </c>
      <c r="I50" s="61">
        <v>0.3763888888888889</v>
      </c>
      <c r="J50" s="61">
        <v>0.5770833333333333</v>
      </c>
      <c r="K50" s="61">
        <v>0.7368055555555556</v>
      </c>
    </row>
    <row r="51" spans="1:11" s="94" customFormat="1" ht="10.5" customHeight="1">
      <c r="A51" s="19"/>
      <c r="B51" s="61">
        <v>0.3236111111111111</v>
      </c>
      <c r="C51" s="61">
        <v>0.45555555555555555</v>
      </c>
      <c r="D51" s="61">
        <v>0.7125</v>
      </c>
      <c r="E51" s="61">
        <v>0.8770833333333333</v>
      </c>
      <c r="F51" s="25"/>
      <c r="G51" s="25"/>
      <c r="H51" s="61">
        <v>0.29930555555555555</v>
      </c>
      <c r="I51" s="61">
        <v>0.3965277777777778</v>
      </c>
      <c r="J51" s="61">
        <v>0.6256944444444444</v>
      </c>
      <c r="K51" s="61">
        <v>0.7576388888888889</v>
      </c>
    </row>
    <row r="52" spans="2:12" s="94" customFormat="1" ht="10.5" customHeight="1">
      <c r="B52" s="61">
        <v>0.33958333333333335</v>
      </c>
      <c r="C52" s="61">
        <v>0.5041666666666667</v>
      </c>
      <c r="D52" s="61">
        <v>0.7333333333333334</v>
      </c>
      <c r="E52" s="61">
        <v>0.9256944444444444</v>
      </c>
      <c r="F52" s="25"/>
      <c r="G52" s="25"/>
      <c r="H52" s="61">
        <v>0.31527777777777777</v>
      </c>
      <c r="I52" s="61">
        <v>0.4125</v>
      </c>
      <c r="J52" s="61">
        <v>0.6743055555555556</v>
      </c>
      <c r="K52" s="61">
        <v>0.7715277777777777</v>
      </c>
      <c r="L52" s="25"/>
    </row>
    <row r="53" spans="1:12" s="94" customFormat="1" ht="10.5" customHeight="1">
      <c r="A53" s="19"/>
      <c r="B53" s="61">
        <v>0.3520833333333333</v>
      </c>
      <c r="C53" s="61">
        <v>0.5527777777777778</v>
      </c>
      <c r="D53" s="61">
        <v>0.7472222222222222</v>
      </c>
      <c r="E53" s="61">
        <v>0.9743055555555555</v>
      </c>
      <c r="F53" s="25"/>
      <c r="G53" s="25"/>
      <c r="H53" s="61">
        <v>0.3277777777777778</v>
      </c>
      <c r="I53" s="61">
        <v>0.425</v>
      </c>
      <c r="J53" s="61">
        <v>0.6881944444444444</v>
      </c>
      <c r="K53" s="61">
        <v>0.8527777777777777</v>
      </c>
      <c r="L53" s="25"/>
    </row>
    <row r="54" spans="1:12" s="94" customFormat="1" ht="10.5" customHeight="1">
      <c r="A54" s="19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3" ht="10.5" customHeight="1">
      <c r="A55" s="15"/>
      <c r="B55" s="15" t="s">
        <v>276</v>
      </c>
      <c r="C55" s="71"/>
      <c r="D55" s="70"/>
      <c r="E55" s="70"/>
      <c r="F55" s="38"/>
      <c r="G55" s="38"/>
      <c r="H55" s="71"/>
      <c r="I55" s="71"/>
      <c r="J55" s="71"/>
      <c r="K55" s="71"/>
      <c r="L55" s="70"/>
      <c r="M55" s="38"/>
    </row>
    <row r="56" spans="1:13" ht="10.5" customHeight="1">
      <c r="A56" s="15"/>
      <c r="B56" s="15" t="s">
        <v>277</v>
      </c>
      <c r="C56" s="71"/>
      <c r="D56" s="70"/>
      <c r="E56" s="70"/>
      <c r="F56" s="38"/>
      <c r="G56" s="38"/>
      <c r="H56" s="71"/>
      <c r="I56" s="71"/>
      <c r="J56" s="71"/>
      <c r="K56" s="71"/>
      <c r="L56" s="70"/>
      <c r="M56" s="38"/>
    </row>
    <row r="57" spans="1:12" s="94" customFormat="1" ht="10.5" customHeight="1">
      <c r="A57" s="19"/>
      <c r="B57" s="25"/>
      <c r="C57" s="25"/>
      <c r="D57" s="25"/>
      <c r="E57" s="25"/>
      <c r="F57" s="25"/>
      <c r="G57" s="25"/>
      <c r="H57" s="25"/>
      <c r="I57" s="25"/>
      <c r="L57" s="25"/>
    </row>
    <row r="58" spans="1:12" ht="13.5" customHeight="1">
      <c r="A58" s="16"/>
      <c r="B58" s="105" t="s">
        <v>6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1:12" ht="10.5" customHeight="1">
      <c r="A59" s="16"/>
      <c r="B59" s="48"/>
      <c r="C59" s="48"/>
      <c r="D59" s="48"/>
      <c r="E59" s="48"/>
      <c r="F59" s="48"/>
      <c r="G59" s="16"/>
      <c r="H59" s="52"/>
      <c r="I59" s="52"/>
      <c r="J59" s="52"/>
      <c r="K59" s="52"/>
      <c r="L59" s="52"/>
    </row>
    <row r="60" spans="1:12" ht="11.25" customHeight="1">
      <c r="A60" s="16"/>
      <c r="B60" s="17" t="s">
        <v>213</v>
      </c>
      <c r="H60" s="17" t="s">
        <v>40</v>
      </c>
      <c r="I60" s="52"/>
      <c r="J60" s="52"/>
      <c r="K60" s="52"/>
      <c r="L60" s="52"/>
    </row>
    <row r="61" spans="1:12" ht="10.5" customHeight="1">
      <c r="A61" s="16"/>
      <c r="B61" s="61">
        <v>0.29930555555555555</v>
      </c>
      <c r="C61" s="61">
        <v>0.6152777777777778</v>
      </c>
      <c r="H61" s="61">
        <v>0.3236111111111111</v>
      </c>
      <c r="I61" s="61">
        <v>0.6395833333333333</v>
      </c>
      <c r="J61" s="52"/>
      <c r="K61" s="52"/>
      <c r="L61" s="52"/>
    </row>
    <row r="62" spans="1:11" ht="10.5" customHeight="1">
      <c r="A62" s="16"/>
      <c r="B62" s="61">
        <v>0.34791666666666665</v>
      </c>
      <c r="C62" s="61">
        <v>0.6708333333333334</v>
      </c>
      <c r="D62" s="25"/>
      <c r="F62" s="25"/>
      <c r="G62" s="25"/>
      <c r="H62" s="61">
        <v>0.37222222222222223</v>
      </c>
      <c r="I62" s="61">
        <v>0.6951388888888889</v>
      </c>
      <c r="K62" s="25"/>
    </row>
    <row r="63" spans="1:12" s="94" customFormat="1" ht="10.5" customHeight="1">
      <c r="A63" s="50"/>
      <c r="B63" s="61">
        <v>0.3965277777777778</v>
      </c>
      <c r="C63" s="61">
        <v>0.7194444444444444</v>
      </c>
      <c r="E63" s="25"/>
      <c r="F63" s="25"/>
      <c r="G63" s="25"/>
      <c r="H63" s="61">
        <v>0.42083333333333334</v>
      </c>
      <c r="I63" s="61">
        <v>0.74375</v>
      </c>
      <c r="J63" s="25"/>
      <c r="L63" s="25"/>
    </row>
    <row r="64" spans="1:12" s="94" customFormat="1" ht="10.5" customHeight="1">
      <c r="A64" s="50"/>
      <c r="B64" s="61">
        <v>0.4694444444444445</v>
      </c>
      <c r="C64" s="61">
        <v>0.7680555555555556</v>
      </c>
      <c r="D64" s="25"/>
      <c r="F64" s="25"/>
      <c r="G64" s="25"/>
      <c r="H64" s="61">
        <v>0.49375</v>
      </c>
      <c r="I64" s="61">
        <v>0.7923611111111111</v>
      </c>
      <c r="K64" s="25"/>
      <c r="L64" s="25"/>
    </row>
    <row r="65" spans="1:12" s="94" customFormat="1" ht="10.5" customHeight="1">
      <c r="A65" s="50"/>
      <c r="B65" s="61">
        <v>0.5180555555555556</v>
      </c>
      <c r="C65" s="25"/>
      <c r="E65" s="25"/>
      <c r="F65" s="25"/>
      <c r="G65" s="25"/>
      <c r="H65" s="61">
        <v>0.5423611111111112</v>
      </c>
      <c r="J65" s="25"/>
      <c r="L65" s="25"/>
    </row>
    <row r="66" spans="1:12" s="94" customFormat="1" ht="10.5" customHeight="1">
      <c r="A66" s="50"/>
      <c r="B66" s="61">
        <v>0.5666666666666667</v>
      </c>
      <c r="D66" s="25"/>
      <c r="F66" s="25"/>
      <c r="G66" s="25"/>
      <c r="H66" s="61">
        <v>0.5909722222222222</v>
      </c>
      <c r="I66" s="25"/>
      <c r="K66" s="25"/>
      <c r="L66" s="25"/>
    </row>
    <row r="67" spans="1:10" s="94" customFormat="1" ht="10.5" customHeight="1">
      <c r="A67" s="50"/>
      <c r="C67" s="19"/>
      <c r="F67" s="19"/>
      <c r="G67" s="19"/>
      <c r="H67" s="19"/>
      <c r="J67" s="19"/>
    </row>
    <row r="68" spans="1:10" s="94" customFormat="1" ht="10.5" customHeight="1">
      <c r="A68" s="50"/>
      <c r="C68" s="19"/>
      <c r="F68" s="19"/>
      <c r="G68" s="19"/>
      <c r="H68" s="19"/>
      <c r="J68" s="19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</sheetData>
  <sheetProtection/>
  <mergeCells count="5">
    <mergeCell ref="B1:L1"/>
    <mergeCell ref="B22:L22"/>
    <mergeCell ref="B44:L44"/>
    <mergeCell ref="B58:L58"/>
    <mergeCell ref="B37:L37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8"/>
  <sheetViews>
    <sheetView zoomScale="158" zoomScaleNormal="158" zoomScalePageLayoutView="0" workbookViewId="0" topLeftCell="A28">
      <selection activeCell="B27" sqref="B27:L27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6"/>
      <c r="B1" s="105" t="s">
        <v>66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3"/>
    </row>
    <row r="3" spans="1:13" ht="11.25" customHeight="1">
      <c r="A3" s="16"/>
      <c r="B3" s="17" t="s">
        <v>22</v>
      </c>
      <c r="C3" s="16"/>
      <c r="D3" s="16"/>
      <c r="E3" s="16"/>
      <c r="F3" s="16"/>
      <c r="G3" s="16"/>
      <c r="H3" s="17" t="s">
        <v>67</v>
      </c>
      <c r="I3" s="16"/>
      <c r="J3" s="16"/>
      <c r="K3" s="16"/>
      <c r="L3" s="16"/>
      <c r="M3" s="43"/>
    </row>
    <row r="4" spans="1:13" ht="10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43"/>
    </row>
    <row r="5" spans="1:13" ht="10.5" customHeight="1">
      <c r="A5" s="15"/>
      <c r="B5" s="9">
        <v>0.24930555555555556</v>
      </c>
      <c r="C5" s="9">
        <v>0.3645833333333333</v>
      </c>
      <c r="D5" s="9">
        <v>0.6041666666666666</v>
      </c>
      <c r="E5" s="9">
        <v>0.7861111111111111</v>
      </c>
      <c r="F5" s="50"/>
      <c r="G5" s="50"/>
      <c r="H5" s="9">
        <v>0.25416666666666665</v>
      </c>
      <c r="I5" s="9">
        <v>0.3986111111111111</v>
      </c>
      <c r="J5" s="9">
        <v>0.6194444444444445</v>
      </c>
      <c r="K5" s="9">
        <v>0.7868055555555555</v>
      </c>
      <c r="L5" s="50"/>
      <c r="M5" s="43"/>
    </row>
    <row r="6" spans="1:13" ht="10.5" customHeight="1">
      <c r="A6" s="15"/>
      <c r="B6" s="9">
        <v>0.27708333333333335</v>
      </c>
      <c r="C6" s="9">
        <v>0.4902777777777778</v>
      </c>
      <c r="D6" s="9">
        <v>0.6944444444444445</v>
      </c>
      <c r="E6" s="9">
        <v>0.8097222222222222</v>
      </c>
      <c r="F6" s="50"/>
      <c r="G6" s="50"/>
      <c r="H6" s="9">
        <v>0.2826388888888889</v>
      </c>
      <c r="I6" s="9">
        <v>0.5243055555555556</v>
      </c>
      <c r="J6" s="9">
        <v>0.6527777777777778</v>
      </c>
      <c r="K6" s="9">
        <v>0.84375</v>
      </c>
      <c r="L6" s="50"/>
      <c r="M6" s="43"/>
    </row>
    <row r="7" spans="1:13" ht="10.5" customHeight="1">
      <c r="A7" s="15"/>
      <c r="B7" s="9">
        <v>0.30416666666666664</v>
      </c>
      <c r="C7" s="9">
        <v>0.5472222222222222</v>
      </c>
      <c r="D7" s="9">
        <v>0.7194444444444444</v>
      </c>
      <c r="E7" s="50"/>
      <c r="F7" s="50"/>
      <c r="G7" s="50"/>
      <c r="H7" s="9">
        <v>0.3111111111111111</v>
      </c>
      <c r="I7" s="9">
        <v>0.5527777777777778</v>
      </c>
      <c r="J7" s="9">
        <v>0.7298611111111111</v>
      </c>
      <c r="K7" s="50"/>
      <c r="L7" s="50"/>
      <c r="M7" s="43"/>
    </row>
    <row r="8" spans="1:13" ht="10.5" customHeight="1">
      <c r="A8" s="15"/>
      <c r="B8" s="9">
        <v>0.3340277777777778</v>
      </c>
      <c r="C8" s="9">
        <v>0.5854166666666667</v>
      </c>
      <c r="D8" s="9">
        <v>0.7527777777777778</v>
      </c>
      <c r="E8" s="50"/>
      <c r="F8" s="50"/>
      <c r="G8" s="50"/>
      <c r="H8" s="9">
        <v>0.3416666666666666</v>
      </c>
      <c r="I8" s="9">
        <v>0.58125</v>
      </c>
      <c r="J8" s="9">
        <v>0.7534722222222222</v>
      </c>
      <c r="K8" s="50"/>
      <c r="L8" s="50"/>
      <c r="M8" s="43"/>
    </row>
    <row r="9" spans="1:13" ht="10.5" customHeight="1">
      <c r="A9" s="16"/>
      <c r="B9" s="52"/>
      <c r="C9" s="52"/>
      <c r="D9" s="52"/>
      <c r="E9" s="48"/>
      <c r="F9" s="48"/>
      <c r="G9" s="48"/>
      <c r="H9" s="48"/>
      <c r="I9" s="48"/>
      <c r="J9" s="52"/>
      <c r="K9" s="52"/>
      <c r="L9" s="48"/>
      <c r="M9" s="43"/>
    </row>
    <row r="10" spans="1:13" ht="11.25" customHeight="1">
      <c r="A10" s="16"/>
      <c r="B10" s="17" t="s">
        <v>252</v>
      </c>
      <c r="C10" s="16"/>
      <c r="D10" s="16"/>
      <c r="E10" s="16"/>
      <c r="F10" s="16"/>
      <c r="G10" s="16"/>
      <c r="H10" s="17" t="s">
        <v>206</v>
      </c>
      <c r="I10" s="68"/>
      <c r="J10" s="68"/>
      <c r="K10" s="68"/>
      <c r="L10" s="48"/>
      <c r="M10" s="43"/>
    </row>
    <row r="11" spans="1:13" ht="10.5" customHeight="1">
      <c r="A11" s="16"/>
      <c r="B11" s="52"/>
      <c r="C11" s="52"/>
      <c r="D11" s="52"/>
      <c r="E11" s="52"/>
      <c r="F11" s="48"/>
      <c r="G11" s="48"/>
      <c r="H11" s="52"/>
      <c r="I11" s="52"/>
      <c r="J11" s="52"/>
      <c r="K11" s="52"/>
      <c r="L11" s="48"/>
      <c r="M11" s="43"/>
    </row>
    <row r="12" spans="1:13" ht="10.5" customHeight="1">
      <c r="A12" s="15"/>
      <c r="B12" s="9">
        <f>B5+TIME(0,9,0)</f>
        <v>0.25555555555555554</v>
      </c>
      <c r="C12" s="9">
        <f>C5+TIME(0,9,0)</f>
        <v>0.3708333333333333</v>
      </c>
      <c r="D12" s="9">
        <f>D5+TIME(0,9,0)</f>
        <v>0.6104166666666666</v>
      </c>
      <c r="E12" s="9">
        <f>E5+TIME(0,9,0)</f>
        <v>0.7923611111111111</v>
      </c>
      <c r="F12" s="50"/>
      <c r="G12" s="50"/>
      <c r="H12" s="9">
        <v>0.26944444444444443</v>
      </c>
      <c r="I12" s="9">
        <v>0.4138888888888889</v>
      </c>
      <c r="J12" s="9">
        <v>0.6347222222222222</v>
      </c>
      <c r="K12" s="9">
        <v>0.8020833333333334</v>
      </c>
      <c r="L12" s="50"/>
      <c r="M12" s="43"/>
    </row>
    <row r="13" spans="1:13" ht="10.5" customHeight="1">
      <c r="A13" s="15"/>
      <c r="B13" s="9">
        <f aca="true" t="shared" si="0" ref="B13:E15">B6+TIME(0,9,0)</f>
        <v>0.2833333333333333</v>
      </c>
      <c r="C13" s="9">
        <f t="shared" si="0"/>
        <v>0.4965277777777778</v>
      </c>
      <c r="D13" s="9">
        <f t="shared" si="0"/>
        <v>0.7006944444444445</v>
      </c>
      <c r="E13" s="9">
        <f t="shared" si="0"/>
        <v>0.8159722222222222</v>
      </c>
      <c r="F13" s="50"/>
      <c r="G13" s="50"/>
      <c r="H13" s="9">
        <v>0.29791666666666666</v>
      </c>
      <c r="I13" s="9">
        <v>0.5395833333333333</v>
      </c>
      <c r="J13" s="9">
        <v>0.6680555555555556</v>
      </c>
      <c r="K13" s="9">
        <v>0.8590277777777778</v>
      </c>
      <c r="L13" s="50"/>
      <c r="M13" s="43"/>
    </row>
    <row r="14" spans="1:13" ht="10.5" customHeight="1">
      <c r="A14" s="15"/>
      <c r="B14" s="9">
        <f t="shared" si="0"/>
        <v>0.3104166666666666</v>
      </c>
      <c r="C14" s="9">
        <f t="shared" si="0"/>
        <v>0.5534722222222221</v>
      </c>
      <c r="D14" s="9">
        <f t="shared" si="0"/>
        <v>0.7256944444444444</v>
      </c>
      <c r="E14" s="9"/>
      <c r="F14" s="50"/>
      <c r="G14" s="50"/>
      <c r="H14" s="9">
        <v>0.3263888888888889</v>
      </c>
      <c r="I14" s="9">
        <v>0.5680555555555555</v>
      </c>
      <c r="J14" s="9">
        <v>0.7451388888888889</v>
      </c>
      <c r="K14" s="50"/>
      <c r="L14" s="50"/>
      <c r="M14" s="43"/>
    </row>
    <row r="15" spans="1:13" ht="10.5" customHeight="1">
      <c r="A15" s="15"/>
      <c r="B15" s="9">
        <f t="shared" si="0"/>
        <v>0.3402777777777778</v>
      </c>
      <c r="C15" s="9">
        <f t="shared" si="0"/>
        <v>0.5916666666666667</v>
      </c>
      <c r="D15" s="9">
        <f t="shared" si="0"/>
        <v>0.7590277777777777</v>
      </c>
      <c r="E15" s="9"/>
      <c r="F15" s="50"/>
      <c r="G15" s="50"/>
      <c r="H15" s="9">
        <v>0.35694444444444445</v>
      </c>
      <c r="I15" s="9">
        <v>0.5965277777777778</v>
      </c>
      <c r="J15" s="9">
        <v>0.76875</v>
      </c>
      <c r="K15" s="50"/>
      <c r="L15" s="50"/>
      <c r="M15" s="43"/>
    </row>
    <row r="16" spans="1:13" ht="10.5" customHeight="1">
      <c r="A16" s="15"/>
      <c r="B16" s="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43"/>
    </row>
    <row r="17" spans="1:13" ht="10.5" customHeight="1">
      <c r="A17" s="16" t="s">
        <v>196</v>
      </c>
      <c r="B17" s="15" t="s">
        <v>194</v>
      </c>
      <c r="C17" s="15"/>
      <c r="D17" s="15"/>
      <c r="E17" s="15"/>
      <c r="F17" s="15"/>
      <c r="G17" s="15"/>
      <c r="H17" s="19"/>
      <c r="I17" s="19"/>
      <c r="J17" s="19"/>
      <c r="K17" s="19"/>
      <c r="L17" s="19"/>
      <c r="M17" s="10"/>
    </row>
    <row r="18" spans="1:13" ht="10.5" customHeight="1">
      <c r="A18" s="15"/>
      <c r="B18" s="34">
        <v>0.24930555555555556</v>
      </c>
      <c r="C18" s="34">
        <v>0.27708333333333335</v>
      </c>
      <c r="D18" s="34">
        <v>0.3340277777777778</v>
      </c>
      <c r="E18" s="34">
        <v>0.3645833333333333</v>
      </c>
      <c r="F18" s="34">
        <v>0.4902777777777778</v>
      </c>
      <c r="G18" s="34">
        <v>0.6041666666666666</v>
      </c>
      <c r="H18" s="34">
        <v>0.6944444444444445</v>
      </c>
      <c r="I18" s="34">
        <v>0.7527777777777778</v>
      </c>
      <c r="J18" s="34">
        <v>0.7861111111111111</v>
      </c>
      <c r="K18" s="10"/>
      <c r="L18" s="10"/>
      <c r="M18" s="43"/>
    </row>
    <row r="19" spans="1:13" ht="10.5" customHeight="1">
      <c r="A19" s="16"/>
      <c r="B19" s="15" t="s">
        <v>195</v>
      </c>
      <c r="C19" s="15"/>
      <c r="D19" s="15"/>
      <c r="E19" s="15"/>
      <c r="F19" s="15"/>
      <c r="G19" s="15"/>
      <c r="H19" s="19"/>
      <c r="I19" s="19"/>
      <c r="J19" s="19"/>
      <c r="K19" s="19"/>
      <c r="L19" s="19"/>
      <c r="M19" s="10"/>
    </row>
    <row r="20" spans="1:13" ht="10.5" customHeight="1">
      <c r="A20" s="15"/>
      <c r="B20" s="34">
        <v>0.27708333333333335</v>
      </c>
      <c r="C20" s="34">
        <v>0.30416666666666664</v>
      </c>
      <c r="D20" s="34">
        <v>0.5472222222222222</v>
      </c>
      <c r="E20" s="34">
        <v>0.7194444444444444</v>
      </c>
      <c r="F20" s="34">
        <v>0.8097222222222222</v>
      </c>
      <c r="I20" s="10"/>
      <c r="J20" s="10"/>
      <c r="K20" s="10"/>
      <c r="L20" s="10"/>
      <c r="M20" s="43"/>
    </row>
    <row r="21" spans="1:13" ht="10.5" customHeight="1">
      <c r="A21" s="15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43"/>
    </row>
    <row r="22" spans="1:13" ht="10.5" customHeight="1">
      <c r="A22" s="15"/>
      <c r="B22" s="15" t="s">
        <v>91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43"/>
    </row>
    <row r="23" spans="1:13" ht="10.5" customHeight="1">
      <c r="A23" s="50"/>
      <c r="B23" s="50" t="s">
        <v>358</v>
      </c>
      <c r="C23" s="50" t="s">
        <v>939</v>
      </c>
      <c r="D23" s="50" t="s">
        <v>940</v>
      </c>
      <c r="E23" s="50" t="s">
        <v>941</v>
      </c>
      <c r="F23" s="50" t="s">
        <v>524</v>
      </c>
      <c r="G23" s="50" t="s">
        <v>633</v>
      </c>
      <c r="H23" s="50" t="s">
        <v>542</v>
      </c>
      <c r="I23" s="9">
        <v>0.8381944444444445</v>
      </c>
      <c r="K23" s="50"/>
      <c r="L23" s="50"/>
      <c r="M23" s="43"/>
    </row>
    <row r="24" spans="1:13" ht="10.5" customHeight="1">
      <c r="A24" s="15"/>
      <c r="B24" s="15" t="s">
        <v>92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43"/>
    </row>
    <row r="25" spans="1:13" ht="10.5" customHeight="1">
      <c r="A25" s="50"/>
      <c r="B25" s="50" t="s">
        <v>942</v>
      </c>
      <c r="C25" s="50" t="s">
        <v>943</v>
      </c>
      <c r="D25" s="50" t="s">
        <v>944</v>
      </c>
      <c r="E25" s="50" t="s">
        <v>945</v>
      </c>
      <c r="F25" s="50" t="s">
        <v>946</v>
      </c>
      <c r="G25" s="50" t="s">
        <v>947</v>
      </c>
      <c r="H25" s="50" t="s">
        <v>948</v>
      </c>
      <c r="I25" s="50" t="s">
        <v>622</v>
      </c>
      <c r="J25" s="9">
        <v>0.8118055555555556</v>
      </c>
      <c r="K25" s="50"/>
      <c r="L25" s="50"/>
      <c r="M25" s="43"/>
    </row>
    <row r="26" spans="1:13" ht="10.5" customHeight="1">
      <c r="A26" s="16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3"/>
    </row>
    <row r="27" spans="1:13" ht="13.5" customHeight="1">
      <c r="A27" s="16"/>
      <c r="B27" s="105" t="s">
        <v>68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43"/>
    </row>
    <row r="28" spans="1:13" ht="10.5" customHeight="1">
      <c r="A28" s="16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3"/>
    </row>
    <row r="29" spans="1:13" ht="11.25" customHeight="1">
      <c r="A29" s="16"/>
      <c r="B29" s="17" t="s">
        <v>22</v>
      </c>
      <c r="C29" s="16"/>
      <c r="D29" s="16"/>
      <c r="E29" s="16"/>
      <c r="F29" s="16"/>
      <c r="G29" s="16"/>
      <c r="H29" s="17" t="s">
        <v>67</v>
      </c>
      <c r="I29" s="48"/>
      <c r="J29" s="48"/>
      <c r="K29" s="48"/>
      <c r="L29" s="48"/>
      <c r="M29" s="43"/>
    </row>
    <row r="30" spans="1:13" ht="10.5" customHeight="1">
      <c r="A30" s="16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3"/>
    </row>
    <row r="31" spans="1:13" ht="10.5" customHeight="1">
      <c r="A31" s="15"/>
      <c r="B31" s="9">
        <v>0.28541666666666665</v>
      </c>
      <c r="C31" s="9">
        <v>0.4840277777777778</v>
      </c>
      <c r="D31" s="9">
        <v>0.63125</v>
      </c>
      <c r="E31" s="19"/>
      <c r="F31" s="19"/>
      <c r="G31" s="19"/>
      <c r="H31" s="9">
        <v>0.3194444444444445</v>
      </c>
      <c r="I31" s="9">
        <v>0.5055555555555555</v>
      </c>
      <c r="J31" s="9">
        <v>0.6541666666666667</v>
      </c>
      <c r="L31" s="19"/>
      <c r="M31" s="43"/>
    </row>
    <row r="32" spans="1:13" ht="10.5" customHeight="1">
      <c r="A32" s="15"/>
      <c r="B32" s="9">
        <v>0.3416666666666666</v>
      </c>
      <c r="C32" s="9">
        <v>0.5284722222222222</v>
      </c>
      <c r="D32" s="9">
        <v>0.6770833333333334</v>
      </c>
      <c r="E32" s="19"/>
      <c r="F32" s="19"/>
      <c r="G32" s="19"/>
      <c r="H32" s="9">
        <v>0.3645833333333333</v>
      </c>
      <c r="I32" s="9">
        <v>0.5625</v>
      </c>
      <c r="J32" s="9">
        <v>0.7111111111111111</v>
      </c>
      <c r="K32" s="19"/>
      <c r="L32" s="19"/>
      <c r="M32" s="43"/>
    </row>
    <row r="33" spans="1:13" ht="10.5" customHeight="1">
      <c r="A33" s="15"/>
      <c r="B33" s="9">
        <v>0.3875</v>
      </c>
      <c r="C33" s="9">
        <v>0.5854166666666667</v>
      </c>
      <c r="D33" s="9">
        <v>0.7340277777777778</v>
      </c>
      <c r="E33" s="19"/>
      <c r="F33" s="28"/>
      <c r="G33" s="19"/>
      <c r="H33" s="9">
        <v>0.4215277777777778</v>
      </c>
      <c r="I33" s="9">
        <v>0.6083333333333333</v>
      </c>
      <c r="J33" s="9">
        <v>0.7680555555555556</v>
      </c>
      <c r="K33" s="19"/>
      <c r="L33" s="19"/>
      <c r="M33" s="43"/>
    </row>
    <row r="34" spans="1:13" ht="10.5" customHeight="1">
      <c r="A34" s="16"/>
      <c r="B34" s="52"/>
      <c r="C34" s="52"/>
      <c r="D34" s="52"/>
      <c r="E34" s="68"/>
      <c r="F34" s="48"/>
      <c r="G34" s="48"/>
      <c r="H34" s="52"/>
      <c r="I34" s="52"/>
      <c r="J34" s="52"/>
      <c r="K34" s="52"/>
      <c r="L34" s="48"/>
      <c r="M34" s="43"/>
    </row>
    <row r="35" spans="1:13" ht="11.25" customHeight="1">
      <c r="A35" s="16"/>
      <c r="B35" s="17" t="s">
        <v>252</v>
      </c>
      <c r="C35" s="16"/>
      <c r="D35" s="16"/>
      <c r="E35" s="16"/>
      <c r="F35" s="16"/>
      <c r="G35" s="16"/>
      <c r="H35" s="17" t="s">
        <v>206</v>
      </c>
      <c r="I35" s="68"/>
      <c r="J35" s="68"/>
      <c r="K35" s="68"/>
      <c r="L35" s="48"/>
      <c r="M35" s="43"/>
    </row>
    <row r="36" spans="1:13" ht="10.5" customHeight="1">
      <c r="A36" s="16"/>
      <c r="B36" s="52"/>
      <c r="C36" s="52"/>
      <c r="D36" s="52"/>
      <c r="F36" s="48"/>
      <c r="G36" s="48"/>
      <c r="H36" s="52"/>
      <c r="I36" s="52"/>
      <c r="J36" s="52"/>
      <c r="K36" s="52"/>
      <c r="L36" s="48"/>
      <c r="M36" s="43"/>
    </row>
    <row r="37" spans="1:12" ht="10.5" customHeight="1">
      <c r="A37" s="15"/>
      <c r="B37" s="9">
        <v>0.2916666666666667</v>
      </c>
      <c r="C37" s="9">
        <v>0.4902777777777778</v>
      </c>
      <c r="D37" s="9">
        <v>0.6375</v>
      </c>
      <c r="E37" s="50"/>
      <c r="F37" s="38"/>
      <c r="G37" s="38"/>
      <c r="H37" s="9">
        <v>0.3347222222222222</v>
      </c>
      <c r="I37" s="9">
        <v>0.5208333333333334</v>
      </c>
      <c r="J37" s="9">
        <v>0.6694444444444444</v>
      </c>
      <c r="L37" s="38"/>
    </row>
    <row r="38" spans="1:12" ht="10.5" customHeight="1">
      <c r="A38" s="15"/>
      <c r="B38" s="9">
        <v>0.34791666666666665</v>
      </c>
      <c r="C38" s="9">
        <v>0.5347222222222222</v>
      </c>
      <c r="D38" s="9">
        <v>0.6833333333333332</v>
      </c>
      <c r="E38" s="50"/>
      <c r="F38" s="15"/>
      <c r="G38" s="15"/>
      <c r="H38" s="9">
        <v>0.37986111111111115</v>
      </c>
      <c r="I38" s="9">
        <v>0.5777777777777778</v>
      </c>
      <c r="J38" s="9">
        <v>0.7263888888888889</v>
      </c>
      <c r="K38" s="50"/>
      <c r="L38" s="15"/>
    </row>
    <row r="39" spans="1:12" ht="10.5" customHeight="1">
      <c r="A39" s="15"/>
      <c r="B39" s="9">
        <v>0.39375</v>
      </c>
      <c r="C39" s="9">
        <v>0.5916666666666667</v>
      </c>
      <c r="D39" s="9">
        <v>0.7402777777777777</v>
      </c>
      <c r="E39" s="50"/>
      <c r="F39" s="15"/>
      <c r="G39" s="15"/>
      <c r="H39" s="9">
        <v>0.4368055555555555</v>
      </c>
      <c r="I39" s="9">
        <v>0.6236111111111111</v>
      </c>
      <c r="J39" s="9">
        <v>0.7833333333333333</v>
      </c>
      <c r="K39" s="50"/>
      <c r="L39" s="15"/>
    </row>
    <row r="40" spans="1:12" ht="10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3" ht="10.5" customHeight="1">
      <c r="A41" s="16" t="s">
        <v>196</v>
      </c>
      <c r="B41" s="15" t="s">
        <v>197</v>
      </c>
      <c r="C41" s="15"/>
      <c r="D41" s="15"/>
      <c r="E41" s="15"/>
      <c r="F41" s="15"/>
      <c r="G41" s="15"/>
      <c r="H41" s="9">
        <v>0.28541666666666665</v>
      </c>
      <c r="I41" s="9">
        <v>0.3875</v>
      </c>
      <c r="J41" s="9">
        <v>0.5284722222222222</v>
      </c>
      <c r="K41" s="9">
        <v>0.7340277777777778</v>
      </c>
      <c r="L41" s="19"/>
      <c r="M41" s="10"/>
    </row>
    <row r="42" spans="1:13" ht="10.5" customHeight="1">
      <c r="A42" s="16"/>
      <c r="B42" s="15" t="s">
        <v>195</v>
      </c>
      <c r="C42" s="15"/>
      <c r="D42" s="15"/>
      <c r="E42" s="15"/>
      <c r="F42" s="15"/>
      <c r="G42" s="15"/>
      <c r="H42" s="9">
        <v>0.28541666666666665</v>
      </c>
      <c r="I42" s="9">
        <v>0.5284722222222222</v>
      </c>
      <c r="J42" s="9">
        <v>0.6770833333333334</v>
      </c>
      <c r="K42" s="19"/>
      <c r="L42" s="19"/>
      <c r="M42" s="10"/>
    </row>
    <row r="43" spans="1:12" ht="10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0.5" customHeight="1">
      <c r="A44" s="16"/>
      <c r="B44" s="95" t="s">
        <v>199</v>
      </c>
      <c r="C44" s="38"/>
      <c r="D44" s="50"/>
      <c r="E44" s="50"/>
      <c r="F44" s="38"/>
      <c r="G44" s="38"/>
      <c r="H44" s="9">
        <v>0.3138888888888889</v>
      </c>
      <c r="I44" s="9">
        <v>0.4159722222222222</v>
      </c>
      <c r="J44" s="9">
        <v>0.5569444444444445</v>
      </c>
      <c r="K44" s="9">
        <v>0.7625</v>
      </c>
      <c r="L44" s="16"/>
    </row>
    <row r="45" spans="1:12" ht="10.5" customHeight="1">
      <c r="A45" s="16"/>
      <c r="B45" s="95" t="s">
        <v>198</v>
      </c>
      <c r="C45" s="38"/>
      <c r="D45" s="50"/>
      <c r="E45" s="50"/>
      <c r="F45" s="50"/>
      <c r="G45" s="15"/>
      <c r="H45" s="9">
        <v>0.30972222222222223</v>
      </c>
      <c r="I45" s="9">
        <v>0.5527777777777778</v>
      </c>
      <c r="J45" s="9">
        <v>0.7055555555555556</v>
      </c>
      <c r="K45" s="19"/>
      <c r="L45" s="16"/>
    </row>
    <row r="46" spans="1:12" ht="10.5" customHeight="1">
      <c r="A46" s="15"/>
      <c r="B46" s="95"/>
      <c r="C46" s="38"/>
      <c r="D46" s="50"/>
      <c r="E46" s="50"/>
      <c r="F46" s="38"/>
      <c r="G46" s="38"/>
      <c r="H46" s="95"/>
      <c r="I46" s="50"/>
      <c r="J46" s="50"/>
      <c r="K46" s="50"/>
      <c r="L46" s="50"/>
    </row>
    <row r="47" spans="1:12" ht="10.5" customHeight="1">
      <c r="A47" s="16"/>
      <c r="B47" s="48"/>
      <c r="C47" s="48"/>
      <c r="D47" s="48"/>
      <c r="E47" s="48"/>
      <c r="F47" s="48"/>
      <c r="G47" s="16"/>
      <c r="H47" s="48"/>
      <c r="I47" s="48"/>
      <c r="J47" s="48"/>
      <c r="K47" s="48"/>
      <c r="L47" s="48"/>
    </row>
    <row r="48" spans="1:12" ht="13.5" customHeight="1">
      <c r="A48" s="16"/>
      <c r="B48" s="105" t="s">
        <v>69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1:12" ht="10.5" customHeight="1">
      <c r="A49" s="16"/>
      <c r="B49" s="48"/>
      <c r="C49" s="48"/>
      <c r="D49" s="48"/>
      <c r="E49" s="48"/>
      <c r="F49" s="48"/>
      <c r="G49" s="16"/>
      <c r="H49" s="48"/>
      <c r="I49" s="48"/>
      <c r="J49" s="48"/>
      <c r="K49" s="48"/>
      <c r="L49" s="48"/>
    </row>
    <row r="50" spans="1:12" ht="11.25" customHeight="1">
      <c r="A50" s="16"/>
      <c r="B50" s="17" t="s">
        <v>149</v>
      </c>
      <c r="H50" s="17" t="s">
        <v>101</v>
      </c>
      <c r="I50" s="48"/>
      <c r="J50" s="48"/>
      <c r="K50" s="48"/>
      <c r="L50" s="48"/>
    </row>
    <row r="51" spans="1:12" ht="10.5" customHeight="1">
      <c r="A51" s="16"/>
      <c r="B51" s="48"/>
      <c r="C51" s="48"/>
      <c r="D51" s="50"/>
      <c r="E51" s="48"/>
      <c r="F51" s="54"/>
      <c r="G51" s="47"/>
      <c r="H51" s="48"/>
      <c r="I51" s="48"/>
      <c r="J51" s="48"/>
      <c r="K51" s="48"/>
      <c r="L51" s="48"/>
    </row>
    <row r="52" spans="1:13" ht="10.5" customHeight="1">
      <c r="A52" s="15"/>
      <c r="B52" s="9">
        <v>0.25069444444444444</v>
      </c>
      <c r="C52" s="9">
        <v>0.3770833333333334</v>
      </c>
      <c r="D52" s="9">
        <v>0.5895833333333333</v>
      </c>
      <c r="E52" s="9">
        <v>0.81875</v>
      </c>
      <c r="F52" s="42"/>
      <c r="G52" s="36"/>
      <c r="H52" s="9">
        <v>0.2743055555555555</v>
      </c>
      <c r="I52" s="9">
        <v>0.40069444444444446</v>
      </c>
      <c r="J52" s="9">
        <v>0.6131944444444445</v>
      </c>
      <c r="K52" s="9">
        <v>0.842361111111111</v>
      </c>
      <c r="M52" s="38"/>
    </row>
    <row r="53" spans="1:13" ht="10.5" customHeight="1">
      <c r="A53" s="50"/>
      <c r="B53" s="9">
        <v>0.26666666666666666</v>
      </c>
      <c r="C53" s="9">
        <v>0.4083333333333334</v>
      </c>
      <c r="D53" s="9">
        <v>0.6131944444444445</v>
      </c>
      <c r="E53" s="9">
        <v>0.8659722222222223</v>
      </c>
      <c r="F53" s="42"/>
      <c r="G53" s="36"/>
      <c r="H53" s="9">
        <v>0.2902777777777778</v>
      </c>
      <c r="I53" s="9">
        <v>0.43194444444444446</v>
      </c>
      <c r="J53" s="9">
        <v>0.6368055555555555</v>
      </c>
      <c r="K53" s="9">
        <v>0.8895833333333334</v>
      </c>
      <c r="M53" s="38"/>
    </row>
    <row r="54" spans="1:13" ht="10.5" customHeight="1">
      <c r="A54" s="15"/>
      <c r="B54" s="9">
        <v>0.2826388888888889</v>
      </c>
      <c r="C54" s="9">
        <v>0.42430555555555555</v>
      </c>
      <c r="D54" s="9">
        <v>0.6368055555555555</v>
      </c>
      <c r="F54" s="36"/>
      <c r="G54" s="36"/>
      <c r="H54" s="9">
        <v>0.30625</v>
      </c>
      <c r="I54" s="9">
        <v>0.4479166666666667</v>
      </c>
      <c r="J54" s="9">
        <v>0.6604166666666667</v>
      </c>
      <c r="K54" s="19"/>
      <c r="L54" s="19"/>
      <c r="M54" s="38"/>
    </row>
    <row r="55" spans="1:13" ht="10.5" customHeight="1">
      <c r="A55" s="15"/>
      <c r="B55" s="9">
        <v>0.29791666666666666</v>
      </c>
      <c r="C55" s="9">
        <v>0.47152777777777777</v>
      </c>
      <c r="D55" s="9">
        <v>0.6604166666666667</v>
      </c>
      <c r="E55" s="36"/>
      <c r="F55" s="36"/>
      <c r="G55" s="36"/>
      <c r="H55" s="9">
        <v>0.3215277777777778</v>
      </c>
      <c r="I55" s="9">
        <v>0.49513888888888885</v>
      </c>
      <c r="J55" s="9">
        <v>0.6840277777777778</v>
      </c>
      <c r="L55" s="19"/>
      <c r="M55" s="38"/>
    </row>
    <row r="56" spans="1:13" ht="10.5" customHeight="1">
      <c r="A56" s="15"/>
      <c r="B56" s="9">
        <v>0.3138888888888889</v>
      </c>
      <c r="C56" s="9">
        <v>0.49513888888888885</v>
      </c>
      <c r="D56" s="9">
        <v>0.6840277777777778</v>
      </c>
      <c r="E56" s="42"/>
      <c r="F56" s="36"/>
      <c r="G56" s="36"/>
      <c r="H56" s="9">
        <v>0.3375</v>
      </c>
      <c r="I56" s="9">
        <v>0.51875</v>
      </c>
      <c r="J56" s="9">
        <v>0.7076388888888889</v>
      </c>
      <c r="L56" s="19"/>
      <c r="M56" s="38"/>
    </row>
    <row r="57" spans="1:13" ht="10.5" customHeight="1">
      <c r="A57" s="15"/>
      <c r="B57" s="9">
        <v>0.3298611111111111</v>
      </c>
      <c r="C57" s="9">
        <v>0.51875</v>
      </c>
      <c r="D57" s="9">
        <v>0.7076388888888889</v>
      </c>
      <c r="E57" s="36"/>
      <c r="F57" s="36"/>
      <c r="G57" s="36"/>
      <c r="H57" s="9">
        <v>0.3534722222222222</v>
      </c>
      <c r="I57" s="9">
        <v>0.5423611111111112</v>
      </c>
      <c r="J57" s="9">
        <v>0.73125</v>
      </c>
      <c r="K57" s="19"/>
      <c r="L57" s="19"/>
      <c r="M57" s="38"/>
    </row>
    <row r="58" spans="1:13" ht="10.5" customHeight="1">
      <c r="A58" s="15"/>
      <c r="B58" s="9">
        <v>0.3451388888888889</v>
      </c>
      <c r="C58" s="9">
        <v>0.5423611111111112</v>
      </c>
      <c r="D58" s="9">
        <v>0.73125</v>
      </c>
      <c r="E58" s="42"/>
      <c r="F58" s="36"/>
      <c r="G58" s="36"/>
      <c r="H58" s="9">
        <v>0.36875</v>
      </c>
      <c r="I58" s="9">
        <v>0.5659722222222222</v>
      </c>
      <c r="J58" s="9">
        <v>0.7548611111111111</v>
      </c>
      <c r="L58" s="19"/>
      <c r="M58" s="38"/>
    </row>
    <row r="59" spans="1:13" ht="10.5" customHeight="1">
      <c r="A59" s="15"/>
      <c r="B59" s="9">
        <v>0.3611111111111111</v>
      </c>
      <c r="C59" s="9">
        <v>0.5659722222222222</v>
      </c>
      <c r="D59" s="9">
        <v>0.7548611111111111</v>
      </c>
      <c r="E59" s="36"/>
      <c r="F59" s="36"/>
      <c r="G59" s="36"/>
      <c r="H59" s="9">
        <v>0.3847222222222222</v>
      </c>
      <c r="I59" s="9">
        <v>0.5895833333333333</v>
      </c>
      <c r="J59" s="9">
        <v>0.7784722222222222</v>
      </c>
      <c r="K59" s="19"/>
      <c r="L59" s="19"/>
      <c r="M59" s="38"/>
    </row>
    <row r="60" spans="1:12" ht="10.5" customHeight="1">
      <c r="A60" s="16"/>
      <c r="B60" s="48"/>
      <c r="C60" s="48"/>
      <c r="D60" s="48"/>
      <c r="E60" s="48"/>
      <c r="F60" s="54"/>
      <c r="G60" s="47"/>
      <c r="H60" s="48"/>
      <c r="I60" s="48"/>
      <c r="J60" s="48"/>
      <c r="K60" s="48"/>
      <c r="L60" s="48"/>
    </row>
    <row r="61" spans="1:12" ht="13.5" customHeight="1">
      <c r="A61" s="16"/>
      <c r="B61" s="105" t="s">
        <v>90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</row>
    <row r="62" spans="1:12" ht="10.5" customHeight="1">
      <c r="A62" s="16"/>
      <c r="B62" s="52"/>
      <c r="C62" s="52"/>
      <c r="D62" s="52"/>
      <c r="E62" s="52"/>
      <c r="G62" s="16"/>
      <c r="H62" s="52"/>
      <c r="I62" s="52"/>
      <c r="J62" s="52"/>
      <c r="K62" s="52"/>
      <c r="L62" s="52"/>
    </row>
    <row r="63" spans="1:12" ht="11.25" customHeight="1">
      <c r="A63" s="16"/>
      <c r="B63" s="17" t="s">
        <v>149</v>
      </c>
      <c r="H63" s="17" t="s">
        <v>101</v>
      </c>
      <c r="I63" s="68"/>
      <c r="J63" s="52"/>
      <c r="K63" s="52"/>
      <c r="L63" s="52"/>
    </row>
    <row r="64" spans="1:12" ht="10.5" customHeight="1">
      <c r="A64" s="16"/>
      <c r="B64" s="48"/>
      <c r="C64" s="48"/>
      <c r="D64" s="48"/>
      <c r="E64" s="48"/>
      <c r="F64" s="48"/>
      <c r="G64" s="16"/>
      <c r="H64" s="48"/>
      <c r="I64" s="48"/>
      <c r="J64" s="48"/>
      <c r="K64" s="48"/>
      <c r="L64" s="48"/>
    </row>
    <row r="65" spans="1:11" ht="10.5" customHeight="1">
      <c r="A65" s="15"/>
      <c r="B65" s="9">
        <v>0.2743055555555555</v>
      </c>
      <c r="C65" s="9">
        <v>0.4131944444444444</v>
      </c>
      <c r="D65" s="9">
        <v>0.6493055555555556</v>
      </c>
      <c r="E65" s="9">
        <v>0.8645833333333334</v>
      </c>
      <c r="G65" s="19"/>
      <c r="H65" s="9">
        <v>0.29791666666666666</v>
      </c>
      <c r="I65" s="9">
        <v>0.4368055555555555</v>
      </c>
      <c r="J65" s="9">
        <v>0.6729166666666666</v>
      </c>
      <c r="K65" s="9">
        <v>0.8881944444444444</v>
      </c>
    </row>
    <row r="66" spans="1:10" ht="10.5" customHeight="1">
      <c r="A66" s="15"/>
      <c r="B66" s="9">
        <v>0.29791666666666666</v>
      </c>
      <c r="C66" s="9">
        <v>0.4604166666666667</v>
      </c>
      <c r="D66" s="9">
        <v>0.6965277777777777</v>
      </c>
      <c r="G66" s="19"/>
      <c r="H66" s="9">
        <v>0.3215277777777778</v>
      </c>
      <c r="I66" s="9">
        <v>0.4840277777777778</v>
      </c>
      <c r="J66" s="9">
        <v>0.720138888888889</v>
      </c>
    </row>
    <row r="67" spans="1:11" ht="10.5" customHeight="1">
      <c r="A67" s="15"/>
      <c r="B67" s="9">
        <v>0.3215277777777778</v>
      </c>
      <c r="C67" s="9">
        <v>0.5076388888888889</v>
      </c>
      <c r="D67" s="9">
        <v>0.74375</v>
      </c>
      <c r="E67" s="19"/>
      <c r="G67" s="19"/>
      <c r="H67" s="9">
        <v>0.3451388888888889</v>
      </c>
      <c r="I67" s="9">
        <v>0.53125</v>
      </c>
      <c r="J67" s="9">
        <v>0.7673611111111112</v>
      </c>
      <c r="K67" s="19"/>
    </row>
    <row r="68" spans="1:10" ht="10.5" customHeight="1">
      <c r="A68" s="15"/>
      <c r="B68" s="9">
        <v>0.3451388888888889</v>
      </c>
      <c r="C68" s="9">
        <v>0.5548611111111111</v>
      </c>
      <c r="D68" s="9">
        <v>0.7909722222222223</v>
      </c>
      <c r="G68" s="19"/>
      <c r="H68" s="9">
        <v>0.36875</v>
      </c>
      <c r="I68" s="9">
        <v>0.5784722222222222</v>
      </c>
      <c r="J68" s="9">
        <v>0.8145833333333333</v>
      </c>
    </row>
    <row r="69" spans="1:12" ht="10.5" customHeight="1">
      <c r="A69" s="15"/>
      <c r="B69" s="9">
        <v>0.36875</v>
      </c>
      <c r="C69" s="9">
        <v>0.6020833333333333</v>
      </c>
      <c r="D69" s="9">
        <v>0.8173611111111111</v>
      </c>
      <c r="E69" s="19"/>
      <c r="F69" s="19"/>
      <c r="G69" s="19"/>
      <c r="H69" s="9">
        <v>0.3923611111111111</v>
      </c>
      <c r="I69" s="9">
        <v>0.6256944444444444</v>
      </c>
      <c r="J69" s="9">
        <v>0.8409722222222222</v>
      </c>
      <c r="K69" s="19"/>
      <c r="L69" s="19"/>
    </row>
    <row r="70" spans="1:12" ht="10.5" customHeight="1">
      <c r="A70" s="15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0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0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ht="10.5" customHeight="1"/>
    <row r="74" ht="10.5" customHeight="1"/>
    <row r="75" ht="10.5" customHeight="1"/>
    <row r="76" ht="10.5" customHeight="1"/>
    <row r="77" spans="1:12" ht="10.5" customHeight="1">
      <c r="A77" s="15"/>
      <c r="B77" s="95"/>
      <c r="C77" s="38"/>
      <c r="D77" s="50"/>
      <c r="E77" s="50"/>
      <c r="F77" s="50"/>
      <c r="G77" s="15"/>
      <c r="H77" s="50"/>
      <c r="I77" s="60"/>
      <c r="J77" s="60"/>
      <c r="K77" s="50"/>
      <c r="L77" s="50"/>
    </row>
    <row r="78" spans="1:12" ht="10.5" customHeight="1">
      <c r="A78" s="15"/>
      <c r="B78" s="95"/>
      <c r="C78" s="38"/>
      <c r="D78" s="50"/>
      <c r="E78" s="50"/>
      <c r="F78" s="50"/>
      <c r="G78" s="15"/>
      <c r="H78" s="50"/>
      <c r="I78" s="60"/>
      <c r="J78" s="60"/>
      <c r="K78" s="50"/>
      <c r="L78" s="50"/>
    </row>
    <row r="79" ht="10.5" customHeight="1"/>
    <row r="80" ht="10.5" customHeight="1"/>
    <row r="81" ht="10.5" customHeight="1"/>
    <row r="82" ht="10.5" customHeight="1"/>
    <row r="83" ht="10.5" customHeight="1"/>
  </sheetData>
  <sheetProtection/>
  <mergeCells count="4">
    <mergeCell ref="B61:L61"/>
    <mergeCell ref="B1:L1"/>
    <mergeCell ref="B27:L27"/>
    <mergeCell ref="B48:L48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8"/>
  <sheetViews>
    <sheetView zoomScale="158" zoomScaleNormal="158" zoomScalePageLayoutView="0" workbookViewId="0" topLeftCell="A43">
      <selection activeCell="A43" sqref="A1:IV16384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6"/>
      <c r="B1" s="105" t="s">
        <v>148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3"/>
    </row>
    <row r="3" spans="1:13" ht="11.25" customHeight="1">
      <c r="A3" s="16"/>
      <c r="B3" s="17" t="s">
        <v>202</v>
      </c>
      <c r="C3" s="16"/>
      <c r="D3" s="16"/>
      <c r="E3" s="16"/>
      <c r="F3" s="16"/>
      <c r="G3" s="16"/>
      <c r="H3" s="17" t="s">
        <v>70</v>
      </c>
      <c r="I3" s="16"/>
      <c r="J3" s="16"/>
      <c r="K3" s="16"/>
      <c r="L3" s="16"/>
      <c r="M3" s="43"/>
    </row>
    <row r="4" spans="1:13" ht="10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43"/>
    </row>
    <row r="5" spans="1:13" ht="10.5" customHeight="1">
      <c r="A5" s="50"/>
      <c r="B5" s="19" t="s">
        <v>904</v>
      </c>
      <c r="C5" s="19" t="s">
        <v>905</v>
      </c>
      <c r="D5" s="19" t="s">
        <v>743</v>
      </c>
      <c r="E5" s="19" t="s">
        <v>759</v>
      </c>
      <c r="F5" s="19" t="s">
        <v>906</v>
      </c>
      <c r="G5" s="19"/>
      <c r="H5" s="19" t="s">
        <v>907</v>
      </c>
      <c r="I5" s="19" t="s">
        <v>908</v>
      </c>
      <c r="J5" s="19" t="s">
        <v>909</v>
      </c>
      <c r="K5" s="19" t="s">
        <v>910</v>
      </c>
      <c r="L5" s="19" t="s">
        <v>911</v>
      </c>
      <c r="M5" s="43"/>
    </row>
    <row r="6" spans="1:13" ht="10.5" customHeight="1">
      <c r="A6" s="50"/>
      <c r="B6" s="19" t="s">
        <v>912</v>
      </c>
      <c r="C6" s="19" t="s">
        <v>913</v>
      </c>
      <c r="D6" s="19" t="s">
        <v>914</v>
      </c>
      <c r="E6" s="19" t="s">
        <v>915</v>
      </c>
      <c r="F6" s="19"/>
      <c r="G6" s="19"/>
      <c r="H6" s="19" t="s">
        <v>916</v>
      </c>
      <c r="I6" s="19" t="s">
        <v>917</v>
      </c>
      <c r="J6" s="19" t="s">
        <v>613</v>
      </c>
      <c r="K6" s="19" t="s">
        <v>585</v>
      </c>
      <c r="L6" s="19"/>
      <c r="M6" s="43"/>
    </row>
    <row r="7" spans="1:13" ht="10.5" customHeight="1">
      <c r="A7" s="50"/>
      <c r="B7" s="19" t="s">
        <v>700</v>
      </c>
      <c r="C7" s="19" t="s">
        <v>918</v>
      </c>
      <c r="D7" s="19" t="s">
        <v>919</v>
      </c>
      <c r="E7" s="19" t="s">
        <v>920</v>
      </c>
      <c r="F7" s="19"/>
      <c r="G7" s="19"/>
      <c r="H7" s="19" t="s">
        <v>921</v>
      </c>
      <c r="I7" s="19" t="s">
        <v>396</v>
      </c>
      <c r="J7" s="19" t="s">
        <v>707</v>
      </c>
      <c r="K7" s="19" t="s">
        <v>922</v>
      </c>
      <c r="L7" s="19"/>
      <c r="M7" s="43"/>
    </row>
    <row r="8" spans="1:13" ht="10.5" customHeight="1">
      <c r="A8" s="50"/>
      <c r="B8" s="19" t="s">
        <v>713</v>
      </c>
      <c r="C8" s="19" t="s">
        <v>697</v>
      </c>
      <c r="D8" s="19" t="s">
        <v>923</v>
      </c>
      <c r="E8" s="19" t="s">
        <v>398</v>
      </c>
      <c r="F8" s="19"/>
      <c r="G8" s="19"/>
      <c r="H8" s="19" t="s">
        <v>924</v>
      </c>
      <c r="I8" s="19" t="s">
        <v>925</v>
      </c>
      <c r="J8" s="19" t="s">
        <v>926</v>
      </c>
      <c r="K8" s="19" t="s">
        <v>927</v>
      </c>
      <c r="L8" s="19"/>
      <c r="M8" s="43"/>
    </row>
    <row r="9" spans="1:13" ht="10.5" customHeight="1">
      <c r="A9" s="16"/>
      <c r="B9" s="19" t="s">
        <v>478</v>
      </c>
      <c r="C9" s="19" t="s">
        <v>928</v>
      </c>
      <c r="D9" s="19" t="s">
        <v>929</v>
      </c>
      <c r="E9" s="25" t="s">
        <v>930</v>
      </c>
      <c r="F9" s="45"/>
      <c r="G9" s="45"/>
      <c r="H9" s="19" t="s">
        <v>857</v>
      </c>
      <c r="I9" s="19" t="s">
        <v>931</v>
      </c>
      <c r="J9" s="19" t="s">
        <v>932</v>
      </c>
      <c r="K9" s="25" t="s">
        <v>933</v>
      </c>
      <c r="L9" s="45"/>
      <c r="M9" s="43"/>
    </row>
    <row r="10" spans="1:13" ht="10.5" customHeight="1">
      <c r="A10" s="16"/>
      <c r="B10" s="50"/>
      <c r="C10" s="50"/>
      <c r="D10" s="50"/>
      <c r="E10" s="60"/>
      <c r="F10" s="48"/>
      <c r="G10" s="48"/>
      <c r="H10" s="50"/>
      <c r="I10" s="50"/>
      <c r="J10" s="50"/>
      <c r="K10" s="60"/>
      <c r="L10" s="48"/>
      <c r="M10" s="43"/>
    </row>
    <row r="11" spans="1:13" ht="13.5" customHeight="1">
      <c r="A11" s="16"/>
      <c r="B11" s="105" t="s">
        <v>147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43"/>
    </row>
    <row r="12" spans="1:13" ht="10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43"/>
    </row>
    <row r="13" spans="1:13" ht="11.25" customHeight="1">
      <c r="A13" s="16"/>
      <c r="B13" s="17" t="s">
        <v>202</v>
      </c>
      <c r="C13" s="16"/>
      <c r="D13" s="16"/>
      <c r="E13" s="16"/>
      <c r="F13" s="16"/>
      <c r="G13" s="16"/>
      <c r="H13" s="17" t="s">
        <v>70</v>
      </c>
      <c r="I13" s="16"/>
      <c r="J13" s="16"/>
      <c r="K13" s="16"/>
      <c r="L13" s="16"/>
      <c r="M13" s="43"/>
    </row>
    <row r="14" spans="1:13" ht="10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3"/>
    </row>
    <row r="15" spans="1:13" ht="10.5" customHeight="1">
      <c r="A15" s="50"/>
      <c r="B15" s="96" t="s">
        <v>934</v>
      </c>
      <c r="C15" s="96" t="s">
        <v>478</v>
      </c>
      <c r="D15" s="96" t="s">
        <v>697</v>
      </c>
      <c r="E15" s="96" t="s">
        <v>919</v>
      </c>
      <c r="F15" s="96" t="s">
        <v>915</v>
      </c>
      <c r="G15" s="96"/>
      <c r="H15" s="96" t="s">
        <v>935</v>
      </c>
      <c r="I15" s="96" t="s">
        <v>857</v>
      </c>
      <c r="J15" s="96" t="s">
        <v>925</v>
      </c>
      <c r="K15" s="96" t="s">
        <v>707</v>
      </c>
      <c r="L15" s="96" t="s">
        <v>585</v>
      </c>
      <c r="M15" s="43"/>
    </row>
    <row r="16" spans="1:13" ht="10.5" customHeight="1">
      <c r="A16" s="50"/>
      <c r="B16" s="96" t="s">
        <v>912</v>
      </c>
      <c r="C16" s="96" t="s">
        <v>936</v>
      </c>
      <c r="D16" s="96" t="s">
        <v>928</v>
      </c>
      <c r="E16" s="96" t="s">
        <v>923</v>
      </c>
      <c r="F16" s="96" t="s">
        <v>920</v>
      </c>
      <c r="G16" s="96"/>
      <c r="H16" s="96" t="s">
        <v>916</v>
      </c>
      <c r="I16" s="96" t="s">
        <v>908</v>
      </c>
      <c r="J16" s="96" t="s">
        <v>931</v>
      </c>
      <c r="K16" s="96" t="s">
        <v>926</v>
      </c>
      <c r="L16" s="96" t="s">
        <v>922</v>
      </c>
      <c r="M16" s="43"/>
    </row>
    <row r="17" spans="1:13" ht="10.5" customHeight="1">
      <c r="A17" s="50"/>
      <c r="B17" s="96" t="s">
        <v>700</v>
      </c>
      <c r="C17" s="96" t="s">
        <v>937</v>
      </c>
      <c r="D17" s="96" t="s">
        <v>743</v>
      </c>
      <c r="E17" s="96" t="s">
        <v>929</v>
      </c>
      <c r="F17" s="96" t="s">
        <v>398</v>
      </c>
      <c r="G17" s="96"/>
      <c r="H17" s="96" t="s">
        <v>921</v>
      </c>
      <c r="I17" s="96" t="s">
        <v>917</v>
      </c>
      <c r="J17" s="96" t="s">
        <v>909</v>
      </c>
      <c r="K17" s="96" t="s">
        <v>932</v>
      </c>
      <c r="L17" s="96" t="s">
        <v>927</v>
      </c>
      <c r="M17" s="43"/>
    </row>
    <row r="18" spans="1:13" ht="10.5" customHeight="1">
      <c r="A18" s="50"/>
      <c r="B18" s="96" t="s">
        <v>713</v>
      </c>
      <c r="C18" s="96" t="s">
        <v>694</v>
      </c>
      <c r="D18" s="96" t="s">
        <v>914</v>
      </c>
      <c r="E18" s="96" t="s">
        <v>759</v>
      </c>
      <c r="F18" s="96"/>
      <c r="G18" s="96"/>
      <c r="H18" s="96" t="s">
        <v>924</v>
      </c>
      <c r="I18" s="96" t="s">
        <v>396</v>
      </c>
      <c r="J18" s="96" t="s">
        <v>613</v>
      </c>
      <c r="K18" s="96" t="s">
        <v>910</v>
      </c>
      <c r="L18" s="96"/>
      <c r="M18" s="43"/>
    </row>
    <row r="19" spans="1:13" ht="10.5" customHeight="1">
      <c r="A19" s="16"/>
      <c r="B19" s="76"/>
      <c r="C19" s="76"/>
      <c r="D19" s="76"/>
      <c r="E19" s="60"/>
      <c r="F19" s="48"/>
      <c r="G19" s="48"/>
      <c r="K19" s="60"/>
      <c r="L19" s="48"/>
      <c r="M19" s="43"/>
    </row>
    <row r="20" spans="1:12" s="97" customFormat="1" ht="10.5" customHeight="1">
      <c r="A20" s="19"/>
      <c r="B20" s="19"/>
      <c r="C20" s="19"/>
      <c r="D20" s="19"/>
      <c r="E20" s="19"/>
      <c r="F20" s="19"/>
      <c r="H20" s="19"/>
      <c r="I20" s="19"/>
      <c r="J20" s="19"/>
      <c r="K20" s="19"/>
      <c r="L20" s="19"/>
    </row>
    <row r="21" spans="1:13" ht="13.5" customHeight="1">
      <c r="A21" s="16"/>
      <c r="B21" s="105" t="s">
        <v>72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43"/>
    </row>
    <row r="22" spans="1:13" ht="10.5" customHeight="1">
      <c r="A22" s="16"/>
      <c r="M22" s="43"/>
    </row>
    <row r="23" spans="1:13" ht="11.25" customHeight="1">
      <c r="A23" s="16"/>
      <c r="B23" s="17" t="s">
        <v>40</v>
      </c>
      <c r="C23" s="16"/>
      <c r="D23" s="16"/>
      <c r="E23" s="16"/>
      <c r="F23" s="16"/>
      <c r="G23" s="16"/>
      <c r="H23" s="17" t="s">
        <v>28</v>
      </c>
      <c r="I23" s="48"/>
      <c r="J23" s="48"/>
      <c r="K23" s="48"/>
      <c r="L23" s="48"/>
      <c r="M23" s="43"/>
    </row>
    <row r="24" spans="1:13" ht="10.5" customHeight="1">
      <c r="A24" s="16"/>
      <c r="B24" s="48"/>
      <c r="C24" s="48"/>
      <c r="D24" s="48"/>
      <c r="E24" s="48"/>
      <c r="F24" s="54"/>
      <c r="G24" s="54"/>
      <c r="H24" s="48"/>
      <c r="I24" s="48"/>
      <c r="J24" s="48"/>
      <c r="K24" s="48"/>
      <c r="L24" s="48"/>
      <c r="M24" s="43"/>
    </row>
    <row r="25" spans="1:13" ht="10.5" customHeight="1">
      <c r="A25" s="19"/>
      <c r="B25" s="9">
        <v>0.24305555555555555</v>
      </c>
      <c r="C25" s="9">
        <v>0.3680555555555556</v>
      </c>
      <c r="D25" s="9">
        <v>0.6375</v>
      </c>
      <c r="E25" s="9">
        <v>0.7625</v>
      </c>
      <c r="F25" s="42"/>
      <c r="G25" s="36"/>
      <c r="H25" s="9">
        <v>0.24305555555555555</v>
      </c>
      <c r="I25" s="9">
        <v>0.3833333333333333</v>
      </c>
      <c r="J25" s="9">
        <v>0.6375</v>
      </c>
      <c r="K25" s="9">
        <v>0.7777777777777778</v>
      </c>
      <c r="M25" s="13"/>
    </row>
    <row r="26" spans="1:13" ht="10.5" customHeight="1">
      <c r="A26" s="19"/>
      <c r="B26" s="9">
        <v>0.25833333333333336</v>
      </c>
      <c r="C26" s="9">
        <v>0.41875</v>
      </c>
      <c r="D26" s="9">
        <v>0.6527777777777778</v>
      </c>
      <c r="E26" s="9">
        <v>0.7777777777777778</v>
      </c>
      <c r="F26" s="42"/>
      <c r="G26" s="36"/>
      <c r="H26" s="9">
        <v>0.2743055555555555</v>
      </c>
      <c r="I26" s="9">
        <v>0.3993055555555556</v>
      </c>
      <c r="J26" s="9">
        <v>0.66875</v>
      </c>
      <c r="K26" s="9">
        <v>0.79375</v>
      </c>
      <c r="M26" s="13"/>
    </row>
    <row r="27" spans="1:13" ht="10.5" customHeight="1">
      <c r="A27" s="19"/>
      <c r="B27" s="9">
        <v>0.2743055555555555</v>
      </c>
      <c r="C27" s="9">
        <v>0.45</v>
      </c>
      <c r="D27" s="9">
        <v>0.66875</v>
      </c>
      <c r="E27" s="9">
        <v>0.8444444444444444</v>
      </c>
      <c r="F27" s="42"/>
      <c r="G27" s="36"/>
      <c r="H27" s="9">
        <v>0.28958333333333336</v>
      </c>
      <c r="I27" s="9">
        <v>0.45</v>
      </c>
      <c r="J27" s="9">
        <v>0.6840277777777778</v>
      </c>
      <c r="K27" s="9">
        <v>0.8090277777777778</v>
      </c>
      <c r="M27" s="13"/>
    </row>
    <row r="28" spans="1:13" ht="10.5" customHeight="1">
      <c r="A28" s="19"/>
      <c r="B28" s="9">
        <v>0.28958333333333336</v>
      </c>
      <c r="C28" s="9">
        <v>0.48125</v>
      </c>
      <c r="D28" s="9">
        <v>0.6840277777777778</v>
      </c>
      <c r="E28" s="9">
        <v>0.9069444444444444</v>
      </c>
      <c r="F28" s="36"/>
      <c r="G28" s="36"/>
      <c r="H28" s="9">
        <v>0.3055555555555555</v>
      </c>
      <c r="I28" s="9">
        <v>0.48125</v>
      </c>
      <c r="J28" s="9">
        <v>0.7</v>
      </c>
      <c r="K28" s="9">
        <v>0.8756944444444444</v>
      </c>
      <c r="M28" s="13"/>
    </row>
    <row r="29" spans="1:13" ht="10.5" customHeight="1">
      <c r="A29" s="19"/>
      <c r="B29" s="9">
        <v>0.3055555555555555</v>
      </c>
      <c r="C29" s="9">
        <v>0.5125</v>
      </c>
      <c r="D29" s="9">
        <v>0.7</v>
      </c>
      <c r="F29" s="36"/>
      <c r="G29" s="36"/>
      <c r="H29" s="9">
        <v>0.32083333333333336</v>
      </c>
      <c r="I29" s="9">
        <v>0.5125</v>
      </c>
      <c r="J29" s="9">
        <v>0.7152777777777778</v>
      </c>
      <c r="K29" s="9">
        <v>0.9381944444444444</v>
      </c>
      <c r="L29" s="19"/>
      <c r="M29" s="13"/>
    </row>
    <row r="30" spans="1:13" ht="10.5" customHeight="1">
      <c r="A30" s="19"/>
      <c r="B30" s="19" t="s">
        <v>293</v>
      </c>
      <c r="C30" s="9">
        <v>0.54375</v>
      </c>
      <c r="D30" s="9">
        <v>0.7152777777777778</v>
      </c>
      <c r="F30" s="36"/>
      <c r="G30" s="36"/>
      <c r="H30" s="9">
        <v>0.3368055555555556</v>
      </c>
      <c r="I30" s="9">
        <v>0.54375</v>
      </c>
      <c r="J30" s="9">
        <v>0.73125</v>
      </c>
      <c r="L30" s="19"/>
      <c r="M30" s="13"/>
    </row>
    <row r="31" spans="1:13" ht="10.5" customHeight="1">
      <c r="A31" s="19"/>
      <c r="B31" s="9">
        <v>0.3368055555555556</v>
      </c>
      <c r="C31" s="9">
        <v>0.575</v>
      </c>
      <c r="D31" s="9">
        <v>0.73125</v>
      </c>
      <c r="E31" s="19"/>
      <c r="F31" s="36"/>
      <c r="G31" s="36"/>
      <c r="H31" s="9">
        <v>0.3520833333333333</v>
      </c>
      <c r="I31" s="9">
        <v>0.575</v>
      </c>
      <c r="J31" s="9">
        <v>0.7465277777777778</v>
      </c>
      <c r="M31" s="13"/>
    </row>
    <row r="32" spans="1:13" ht="10.5" customHeight="1">
      <c r="A32" s="19"/>
      <c r="B32" s="9">
        <v>0.3520833333333333</v>
      </c>
      <c r="C32" s="9">
        <v>0.60625</v>
      </c>
      <c r="D32" s="9">
        <v>0.7465277777777778</v>
      </c>
      <c r="F32" s="36"/>
      <c r="G32" s="36"/>
      <c r="H32" s="9">
        <v>0.3680555555555556</v>
      </c>
      <c r="I32" s="9">
        <v>0.60625</v>
      </c>
      <c r="J32" s="9">
        <v>0.7625</v>
      </c>
      <c r="K32" s="19"/>
      <c r="L32" s="19"/>
      <c r="M32" s="13"/>
    </row>
    <row r="33" spans="1:13" ht="10.5" customHeight="1">
      <c r="A33" s="30"/>
      <c r="B33" s="78"/>
      <c r="C33" s="78"/>
      <c r="D33" s="78"/>
      <c r="E33" s="78"/>
      <c r="F33" s="42"/>
      <c r="G33" s="54"/>
      <c r="H33" s="78"/>
      <c r="I33" s="78"/>
      <c r="K33" s="78"/>
      <c r="L33" s="78"/>
      <c r="M33" s="43"/>
    </row>
    <row r="34" spans="1:13" ht="11.25" customHeight="1">
      <c r="A34" s="30"/>
      <c r="B34" s="32" t="s">
        <v>219</v>
      </c>
      <c r="C34" s="30"/>
      <c r="D34" s="30"/>
      <c r="E34" s="30"/>
      <c r="F34" s="30"/>
      <c r="G34" s="30"/>
      <c r="H34" s="32" t="s">
        <v>220</v>
      </c>
      <c r="I34" s="77"/>
      <c r="J34" s="77"/>
      <c r="K34" s="78"/>
      <c r="L34" s="78"/>
      <c r="M34" s="43"/>
    </row>
    <row r="35" spans="1:13" ht="10.5" customHeight="1">
      <c r="A35" s="30"/>
      <c r="B35" s="78"/>
      <c r="C35" s="78"/>
      <c r="D35" s="22"/>
      <c r="E35" s="22"/>
      <c r="F35" s="22"/>
      <c r="G35" s="45"/>
      <c r="H35" s="78"/>
      <c r="I35" s="78"/>
      <c r="J35" s="78"/>
      <c r="K35" s="78"/>
      <c r="L35" s="78"/>
      <c r="M35" s="43"/>
    </row>
    <row r="36" spans="1:13" ht="10.5" customHeight="1">
      <c r="A36" s="19"/>
      <c r="B36" s="9">
        <f>B25+TIME(0,25,0)</f>
        <v>0.2604166666666667</v>
      </c>
      <c r="C36" s="9">
        <f>C25+TIME(0,25,0)</f>
        <v>0.3854166666666667</v>
      </c>
      <c r="D36" s="9">
        <f>D25+TIME(0,25,0)</f>
        <v>0.6548611111111111</v>
      </c>
      <c r="E36" s="9">
        <f>E25+TIME(0,25,0)</f>
        <v>0.7798611111111111</v>
      </c>
      <c r="F36" s="19"/>
      <c r="G36" s="19"/>
      <c r="H36" s="9">
        <f>H25+TIME(0,18,0)</f>
        <v>0.25555555555555554</v>
      </c>
      <c r="I36" s="9">
        <f>I25+TIME(0,18,0)</f>
        <v>0.3958333333333333</v>
      </c>
      <c r="J36" s="9">
        <f>J25+TIME(0,18,0)</f>
        <v>0.6499999999999999</v>
      </c>
      <c r="K36" s="9">
        <f>K25+TIME(0,18,0)</f>
        <v>0.7902777777777777</v>
      </c>
      <c r="L36" s="19"/>
      <c r="M36" s="43"/>
    </row>
    <row r="37" spans="1:13" ht="10.5" customHeight="1">
      <c r="A37" s="19"/>
      <c r="B37" s="9">
        <f aca="true" t="shared" si="0" ref="B37:E43">B26+TIME(0,25,0)</f>
        <v>0.27569444444444446</v>
      </c>
      <c r="C37" s="9">
        <f t="shared" si="0"/>
        <v>0.4361111111111111</v>
      </c>
      <c r="D37" s="9">
        <f t="shared" si="0"/>
        <v>0.670138888888889</v>
      </c>
      <c r="E37" s="9">
        <f t="shared" si="0"/>
        <v>0.795138888888889</v>
      </c>
      <c r="F37" s="19"/>
      <c r="G37" s="19"/>
      <c r="H37" s="9">
        <f aca="true" t="shared" si="1" ref="H37:K43">H26+TIME(0,18,0)</f>
        <v>0.28680555555555554</v>
      </c>
      <c r="I37" s="9">
        <f t="shared" si="1"/>
        <v>0.4118055555555556</v>
      </c>
      <c r="J37" s="9">
        <f t="shared" si="1"/>
        <v>0.6812499999999999</v>
      </c>
      <c r="K37" s="9">
        <f t="shared" si="1"/>
        <v>0.8062499999999999</v>
      </c>
      <c r="L37" s="19"/>
      <c r="M37" s="43"/>
    </row>
    <row r="38" spans="1:13" ht="10.5" customHeight="1">
      <c r="A38" s="19"/>
      <c r="B38" s="9">
        <f t="shared" si="0"/>
        <v>0.29166666666666663</v>
      </c>
      <c r="C38" s="9">
        <f t="shared" si="0"/>
        <v>0.4673611111111111</v>
      </c>
      <c r="D38" s="9">
        <f t="shared" si="0"/>
        <v>0.6861111111111111</v>
      </c>
      <c r="E38" s="9">
        <f t="shared" si="0"/>
        <v>0.8618055555555556</v>
      </c>
      <c r="F38" s="19"/>
      <c r="G38" s="19"/>
      <c r="H38" s="9">
        <f t="shared" si="1"/>
        <v>0.30208333333333337</v>
      </c>
      <c r="I38" s="9">
        <f t="shared" si="1"/>
        <v>0.4625</v>
      </c>
      <c r="J38" s="9">
        <f t="shared" si="1"/>
        <v>0.6965277777777777</v>
      </c>
      <c r="K38" s="9">
        <f t="shared" si="1"/>
        <v>0.8215277777777777</v>
      </c>
      <c r="L38" s="19"/>
      <c r="M38" s="43"/>
    </row>
    <row r="39" spans="1:13" ht="10.5" customHeight="1">
      <c r="A39" s="19"/>
      <c r="B39" s="9">
        <f t="shared" si="0"/>
        <v>0.30694444444444446</v>
      </c>
      <c r="C39" s="9">
        <f t="shared" si="0"/>
        <v>0.4986111111111111</v>
      </c>
      <c r="D39" s="9">
        <f t="shared" si="0"/>
        <v>0.701388888888889</v>
      </c>
      <c r="E39" s="9">
        <f t="shared" si="0"/>
        <v>0.9243055555555556</v>
      </c>
      <c r="F39" s="19"/>
      <c r="G39" s="19"/>
      <c r="H39" s="9">
        <f t="shared" si="1"/>
        <v>0.31805555555555554</v>
      </c>
      <c r="I39" s="9">
        <f t="shared" si="1"/>
        <v>0.49375</v>
      </c>
      <c r="J39" s="9">
        <f t="shared" si="1"/>
        <v>0.7124999999999999</v>
      </c>
      <c r="K39" s="9">
        <f t="shared" si="1"/>
        <v>0.8881944444444444</v>
      </c>
      <c r="L39" s="19"/>
      <c r="M39" s="43"/>
    </row>
    <row r="40" spans="1:13" ht="10.5" customHeight="1">
      <c r="A40" s="19"/>
      <c r="B40" s="9">
        <f t="shared" si="0"/>
        <v>0.32291666666666663</v>
      </c>
      <c r="C40" s="9">
        <f t="shared" si="0"/>
        <v>0.5298611111111111</v>
      </c>
      <c r="D40" s="9">
        <f t="shared" si="0"/>
        <v>0.7173611111111111</v>
      </c>
      <c r="E40" s="9"/>
      <c r="F40" s="19"/>
      <c r="G40" s="19"/>
      <c r="H40" s="9">
        <f t="shared" si="1"/>
        <v>0.33333333333333337</v>
      </c>
      <c r="I40" s="9">
        <f t="shared" si="1"/>
        <v>0.5249999999999999</v>
      </c>
      <c r="J40" s="9">
        <f t="shared" si="1"/>
        <v>0.7277777777777777</v>
      </c>
      <c r="K40" s="9">
        <f t="shared" si="1"/>
        <v>0.9506944444444444</v>
      </c>
      <c r="L40" s="19"/>
      <c r="M40" s="43"/>
    </row>
    <row r="41" spans="1:12" ht="10.5" customHeight="1">
      <c r="A41" s="19"/>
      <c r="B41" s="9">
        <f t="shared" si="0"/>
        <v>0.33819444444444446</v>
      </c>
      <c r="C41" s="9">
        <f t="shared" si="0"/>
        <v>0.5611111111111111</v>
      </c>
      <c r="D41" s="9">
        <f t="shared" si="0"/>
        <v>0.732638888888889</v>
      </c>
      <c r="E41" s="9"/>
      <c r="F41" s="19"/>
      <c r="G41" s="19"/>
      <c r="H41" s="9">
        <f t="shared" si="1"/>
        <v>0.3493055555555556</v>
      </c>
      <c r="I41" s="9">
        <f t="shared" si="1"/>
        <v>0.5562499999999999</v>
      </c>
      <c r="J41" s="9">
        <f t="shared" si="1"/>
        <v>0.7437499999999999</v>
      </c>
      <c r="K41" s="9"/>
      <c r="L41" s="19"/>
    </row>
    <row r="42" spans="1:12" ht="10.5" customHeight="1">
      <c r="A42" s="19"/>
      <c r="B42" s="9">
        <f t="shared" si="0"/>
        <v>0.3541666666666667</v>
      </c>
      <c r="C42" s="9">
        <f t="shared" si="0"/>
        <v>0.5923611111111111</v>
      </c>
      <c r="D42" s="9">
        <f t="shared" si="0"/>
        <v>0.7486111111111111</v>
      </c>
      <c r="E42" s="9"/>
      <c r="F42" s="19"/>
      <c r="G42" s="10"/>
      <c r="H42" s="9">
        <f t="shared" si="1"/>
        <v>0.3645833333333333</v>
      </c>
      <c r="I42" s="9">
        <f t="shared" si="1"/>
        <v>0.5874999999999999</v>
      </c>
      <c r="J42" s="9">
        <f t="shared" si="1"/>
        <v>0.7590277777777777</v>
      </c>
      <c r="K42" s="9"/>
      <c r="L42" s="19"/>
    </row>
    <row r="43" spans="1:12" ht="10.5" customHeight="1">
      <c r="A43" s="19"/>
      <c r="B43" s="9">
        <f t="shared" si="0"/>
        <v>0.3694444444444444</v>
      </c>
      <c r="C43" s="9">
        <f t="shared" si="0"/>
        <v>0.6236111111111111</v>
      </c>
      <c r="D43" s="9">
        <f t="shared" si="0"/>
        <v>0.763888888888889</v>
      </c>
      <c r="E43" s="9"/>
      <c r="F43" s="19"/>
      <c r="G43" s="19"/>
      <c r="H43" s="9">
        <f t="shared" si="1"/>
        <v>0.3805555555555556</v>
      </c>
      <c r="I43" s="9">
        <f t="shared" si="1"/>
        <v>0.6187499999999999</v>
      </c>
      <c r="J43" s="9">
        <f t="shared" si="1"/>
        <v>0.7749999999999999</v>
      </c>
      <c r="K43" s="9"/>
      <c r="L43" s="19"/>
    </row>
    <row r="44" spans="1:12" ht="10.5" customHeight="1">
      <c r="A44" s="28"/>
      <c r="B44" s="9"/>
      <c r="C44" s="19"/>
      <c r="D44" s="19"/>
      <c r="E44" s="19"/>
      <c r="F44" s="19"/>
      <c r="G44" s="19"/>
      <c r="H44" s="9"/>
      <c r="I44" s="98"/>
      <c r="J44" s="98"/>
      <c r="K44" s="98"/>
      <c r="L44" s="98"/>
    </row>
    <row r="45" spans="1:12" ht="13.5" customHeight="1">
      <c r="A45" s="30"/>
      <c r="B45" s="106" t="s">
        <v>71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1:12" ht="10.5" customHeight="1">
      <c r="A46" s="30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45"/>
    </row>
    <row r="47" spans="1:12" ht="11.25" customHeight="1">
      <c r="A47" s="30"/>
      <c r="B47" s="32" t="s">
        <v>40</v>
      </c>
      <c r="C47" s="30"/>
      <c r="D47" s="30"/>
      <c r="E47" s="30"/>
      <c r="F47" s="30"/>
      <c r="G47" s="30"/>
      <c r="H47" s="32" t="s">
        <v>28</v>
      </c>
      <c r="I47" s="77"/>
      <c r="J47" s="78"/>
      <c r="K47" s="78"/>
      <c r="L47" s="45"/>
    </row>
    <row r="48" spans="1:12" ht="10.5" customHeight="1">
      <c r="A48" s="30"/>
      <c r="B48" s="78"/>
      <c r="C48" s="78"/>
      <c r="D48" s="22"/>
      <c r="E48" s="22"/>
      <c r="F48" s="45"/>
      <c r="G48" s="30"/>
      <c r="H48" s="78"/>
      <c r="I48" s="78"/>
      <c r="J48" s="78"/>
      <c r="K48" s="78"/>
      <c r="L48" s="45"/>
    </row>
    <row r="49" spans="1:12" ht="10.5" customHeight="1">
      <c r="A49" s="19"/>
      <c r="B49" s="9">
        <v>0.3055555555555555</v>
      </c>
      <c r="C49" s="9">
        <v>0.517361111111111</v>
      </c>
      <c r="D49" s="9">
        <v>0.7048611111111112</v>
      </c>
      <c r="F49" s="19"/>
      <c r="G49" s="19"/>
      <c r="H49" s="9">
        <v>0.3368055555555556</v>
      </c>
      <c r="I49" s="9">
        <v>0.548611111111111</v>
      </c>
      <c r="J49" s="9">
        <v>0.7361111111111112</v>
      </c>
      <c r="L49" s="19"/>
    </row>
    <row r="50" spans="1:12" ht="10.5" customHeight="1">
      <c r="A50" s="19"/>
      <c r="B50" s="9">
        <v>0.3680555555555556</v>
      </c>
      <c r="C50" s="9">
        <v>0.579861111111111</v>
      </c>
      <c r="D50" s="9">
        <v>0.7673611111111112</v>
      </c>
      <c r="E50" s="19"/>
      <c r="F50" s="19"/>
      <c r="G50" s="19"/>
      <c r="H50" s="9">
        <v>0.4236111111111111</v>
      </c>
      <c r="I50" s="9">
        <v>0.611111111111111</v>
      </c>
      <c r="J50" s="9">
        <v>0.8194444444444445</v>
      </c>
      <c r="K50" s="19"/>
      <c r="L50" s="19"/>
    </row>
    <row r="51" spans="1:12" ht="10.5" customHeight="1">
      <c r="A51" s="19"/>
      <c r="B51" s="9">
        <v>0.4548611111111111</v>
      </c>
      <c r="C51" s="9">
        <v>0.642361111111111</v>
      </c>
      <c r="D51" s="9">
        <v>0.8506944444444445</v>
      </c>
      <c r="E51" s="19"/>
      <c r="F51" s="19"/>
      <c r="G51" s="19"/>
      <c r="H51" s="9">
        <v>0.4861111111111111</v>
      </c>
      <c r="I51" s="9">
        <v>0.6736111111111112</v>
      </c>
      <c r="J51" s="9">
        <v>0.8819444444444445</v>
      </c>
      <c r="K51" s="19"/>
      <c r="L51" s="19"/>
    </row>
    <row r="52" spans="1:12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3" ht="11.25" customHeight="1">
      <c r="A53" s="30"/>
      <c r="B53" s="32" t="s">
        <v>219</v>
      </c>
      <c r="C53" s="30"/>
      <c r="D53" s="30"/>
      <c r="E53" s="30"/>
      <c r="F53" s="30"/>
      <c r="G53" s="30"/>
      <c r="H53" s="32" t="s">
        <v>220</v>
      </c>
      <c r="I53" s="77"/>
      <c r="J53" s="77"/>
      <c r="K53" s="78"/>
      <c r="L53" s="78"/>
      <c r="M53" s="43"/>
    </row>
    <row r="54" spans="1:12" ht="10.5" customHeight="1">
      <c r="A54" s="45"/>
      <c r="B54" s="99"/>
      <c r="C54" s="99"/>
      <c r="D54" s="100"/>
      <c r="E54" s="45"/>
      <c r="F54" s="45"/>
      <c r="G54" s="45"/>
      <c r="H54" s="99"/>
      <c r="I54" s="99"/>
      <c r="J54" s="99"/>
      <c r="K54" s="99"/>
      <c r="L54" s="45"/>
    </row>
    <row r="55" spans="1:12" ht="10.5" customHeight="1">
      <c r="A55" s="19"/>
      <c r="B55" s="9">
        <f>B49+TIME(0,25,0)</f>
        <v>0.32291666666666663</v>
      </c>
      <c r="C55" s="9">
        <f>C49+TIME(0,25,0)</f>
        <v>0.5347222222222222</v>
      </c>
      <c r="D55" s="9">
        <f>D49+TIME(0,25,0)</f>
        <v>0.7222222222222223</v>
      </c>
      <c r="E55" s="9"/>
      <c r="F55" s="19"/>
      <c r="G55" s="19"/>
      <c r="H55" s="9">
        <f>H49+TIME(0,18,0)</f>
        <v>0.3493055555555556</v>
      </c>
      <c r="I55" s="9">
        <f>I49+TIME(0,18,0)</f>
        <v>0.561111111111111</v>
      </c>
      <c r="J55" s="9">
        <f>J49+TIME(0,18,0)</f>
        <v>0.7486111111111111</v>
      </c>
      <c r="K55" s="19"/>
      <c r="L55" s="19"/>
    </row>
    <row r="56" spans="1:12" ht="10.5" customHeight="1">
      <c r="A56" s="19"/>
      <c r="B56" s="9">
        <f aca="true" t="shared" si="2" ref="B56:D57">B50+TIME(0,25,0)</f>
        <v>0.3854166666666667</v>
      </c>
      <c r="C56" s="9">
        <f t="shared" si="2"/>
        <v>0.5972222222222222</v>
      </c>
      <c r="D56" s="9">
        <f t="shared" si="2"/>
        <v>0.7847222222222223</v>
      </c>
      <c r="E56" s="9"/>
      <c r="F56" s="19"/>
      <c r="G56" s="19"/>
      <c r="H56" s="9">
        <f aca="true" t="shared" si="3" ref="H56:J57">H50+TIME(0,18,0)</f>
        <v>0.4361111111111111</v>
      </c>
      <c r="I56" s="9">
        <f t="shared" si="3"/>
        <v>0.623611111111111</v>
      </c>
      <c r="J56" s="9">
        <f t="shared" si="3"/>
        <v>0.8319444444444445</v>
      </c>
      <c r="K56" s="19"/>
      <c r="L56" s="19"/>
    </row>
    <row r="57" spans="1:12" ht="10.5" customHeight="1">
      <c r="A57" s="19"/>
      <c r="B57" s="9">
        <f t="shared" si="2"/>
        <v>0.4722222222222222</v>
      </c>
      <c r="C57" s="9">
        <f t="shared" si="2"/>
        <v>0.6597222222222222</v>
      </c>
      <c r="D57" s="9">
        <f t="shared" si="2"/>
        <v>0.8680555555555557</v>
      </c>
      <c r="E57" s="9"/>
      <c r="F57" s="19"/>
      <c r="G57" s="19"/>
      <c r="H57" s="9">
        <f t="shared" si="3"/>
        <v>0.4986111111111111</v>
      </c>
      <c r="I57" s="9">
        <f t="shared" si="3"/>
        <v>0.6861111111111111</v>
      </c>
      <c r="J57" s="9">
        <f t="shared" si="3"/>
        <v>0.8944444444444445</v>
      </c>
      <c r="K57" s="19"/>
      <c r="L57" s="19"/>
    </row>
    <row r="58" spans="1:12" ht="10.5" customHeight="1">
      <c r="A58" s="19"/>
      <c r="B58" s="19"/>
      <c r="C58" s="19"/>
      <c r="D58" s="94"/>
      <c r="E58" s="19"/>
      <c r="F58" s="19"/>
      <c r="G58" s="19"/>
      <c r="H58" s="19"/>
      <c r="I58" s="19"/>
      <c r="J58" s="19"/>
      <c r="K58" s="19"/>
      <c r="L58" s="19"/>
    </row>
    <row r="59" spans="1:13" s="97" customFormat="1" ht="10.5" customHeight="1">
      <c r="A59" s="30"/>
      <c r="B59" s="32"/>
      <c r="C59" s="30"/>
      <c r="D59" s="30"/>
      <c r="E59" s="30"/>
      <c r="F59" s="30"/>
      <c r="G59" s="30"/>
      <c r="H59" s="32"/>
      <c r="I59" s="77"/>
      <c r="J59" s="77"/>
      <c r="K59" s="78"/>
      <c r="M59" s="23"/>
    </row>
    <row r="60" spans="1:13" ht="13.5" customHeight="1">
      <c r="A60" s="16"/>
      <c r="B60" s="105" t="s">
        <v>73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43"/>
    </row>
    <row r="61" spans="1:13" ht="10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43"/>
    </row>
    <row r="62" spans="1:13" ht="11.25" customHeight="1">
      <c r="A62" s="16"/>
      <c r="B62" s="17" t="s">
        <v>22</v>
      </c>
      <c r="C62" s="16"/>
      <c r="D62" s="16"/>
      <c r="E62" s="16"/>
      <c r="F62" s="16"/>
      <c r="G62" s="16"/>
      <c r="H62" s="17" t="s">
        <v>253</v>
      </c>
      <c r="I62" s="16"/>
      <c r="J62" s="16"/>
      <c r="K62" s="16"/>
      <c r="L62" s="16"/>
      <c r="M62" s="43"/>
    </row>
    <row r="63" spans="1:13" ht="10.5" customHeight="1">
      <c r="A63" s="16"/>
      <c r="B63" s="68"/>
      <c r="H63" s="68"/>
      <c r="I63" s="16"/>
      <c r="J63" s="16"/>
      <c r="K63" s="16"/>
      <c r="L63" s="16"/>
      <c r="M63" s="43"/>
    </row>
    <row r="64" spans="1:13" ht="10.5" customHeight="1">
      <c r="A64" s="50"/>
      <c r="B64" s="50" t="s">
        <v>332</v>
      </c>
      <c r="C64" s="50" t="s">
        <v>893</v>
      </c>
      <c r="D64" s="50" t="s">
        <v>894</v>
      </c>
      <c r="E64" s="50" t="s">
        <v>309</v>
      </c>
      <c r="F64" s="50"/>
      <c r="G64" s="50"/>
      <c r="H64" s="50" t="s">
        <v>895</v>
      </c>
      <c r="I64" s="50" t="s">
        <v>896</v>
      </c>
      <c r="J64" s="50" t="s">
        <v>897</v>
      </c>
      <c r="K64" s="50" t="s">
        <v>328</v>
      </c>
      <c r="L64" s="50"/>
      <c r="M64" s="43"/>
    </row>
    <row r="65" spans="1:13" ht="10.5" customHeight="1">
      <c r="A65" s="16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3"/>
    </row>
    <row r="66" spans="1:13" ht="11.25" customHeight="1">
      <c r="A66" s="16"/>
      <c r="B66" s="17" t="s">
        <v>249</v>
      </c>
      <c r="C66" s="16"/>
      <c r="D66" s="16"/>
      <c r="E66" s="16"/>
      <c r="F66" s="16"/>
      <c r="G66" s="16"/>
      <c r="H66" s="17" t="s">
        <v>217</v>
      </c>
      <c r="I66" s="48"/>
      <c r="J66" s="48"/>
      <c r="K66" s="48"/>
      <c r="L66" s="48"/>
      <c r="M66" s="43"/>
    </row>
    <row r="67" spans="1:13" ht="10.5" customHeight="1">
      <c r="A67" s="1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3"/>
    </row>
    <row r="68" spans="1:13" ht="10.5" customHeight="1">
      <c r="A68" s="50"/>
      <c r="B68" s="50" t="s">
        <v>338</v>
      </c>
      <c r="C68" s="50" t="s">
        <v>898</v>
      </c>
      <c r="D68" s="50" t="s">
        <v>899</v>
      </c>
      <c r="E68" s="50" t="s">
        <v>900</v>
      </c>
      <c r="F68" s="50"/>
      <c r="G68" s="50"/>
      <c r="H68" s="50" t="s">
        <v>379</v>
      </c>
      <c r="I68" s="50" t="s">
        <v>901</v>
      </c>
      <c r="J68" s="50" t="s">
        <v>902</v>
      </c>
      <c r="K68" s="50" t="s">
        <v>903</v>
      </c>
      <c r="L68" s="50"/>
      <c r="M68" s="43"/>
    </row>
    <row r="69" ht="10.5" customHeight="1"/>
    <row r="70" spans="1:13" ht="10.5" customHeight="1">
      <c r="A70" s="16"/>
      <c r="B70" s="16"/>
      <c r="C70" s="16"/>
      <c r="D70" s="16"/>
      <c r="E70" s="16"/>
      <c r="F70" s="16"/>
      <c r="G70" s="16"/>
      <c r="H70" s="19"/>
      <c r="M70" s="22"/>
    </row>
    <row r="71" spans="1:13" ht="11.25" customHeight="1">
      <c r="A71" s="16"/>
      <c r="B71" s="17"/>
      <c r="C71" s="16"/>
      <c r="D71" s="16"/>
      <c r="E71" s="16"/>
      <c r="F71" s="16"/>
      <c r="G71" s="16"/>
      <c r="H71" s="17"/>
      <c r="I71" s="16"/>
      <c r="J71" s="16"/>
      <c r="K71" s="19"/>
      <c r="L71" s="16"/>
      <c r="M71" s="43"/>
    </row>
    <row r="72" spans="1:13" ht="10.5" customHeight="1">
      <c r="A72" s="16"/>
      <c r="B72" s="68"/>
      <c r="H72" s="68"/>
      <c r="I72" s="16"/>
      <c r="J72" s="16"/>
      <c r="L72" s="16"/>
      <c r="M72" s="43"/>
    </row>
    <row r="73" spans="1:13" ht="10.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19"/>
      <c r="L73" s="50"/>
      <c r="M73" s="43"/>
    </row>
    <row r="74" spans="1:13" ht="10.5" customHeight="1">
      <c r="A74" s="16"/>
      <c r="B74" s="48"/>
      <c r="C74" s="48"/>
      <c r="D74" s="48"/>
      <c r="E74" s="48"/>
      <c r="F74" s="48"/>
      <c r="G74" s="48"/>
      <c r="H74" s="48"/>
      <c r="I74" s="48"/>
      <c r="J74" s="48"/>
      <c r="L74" s="48"/>
      <c r="M74" s="43"/>
    </row>
    <row r="75" spans="1:13" ht="11.25" customHeight="1">
      <c r="A75" s="16"/>
      <c r="B75" s="17"/>
      <c r="C75" s="16"/>
      <c r="D75" s="16"/>
      <c r="E75" s="16"/>
      <c r="F75" s="16"/>
      <c r="G75" s="16"/>
      <c r="H75" s="17"/>
      <c r="I75" s="48"/>
      <c r="J75" s="48"/>
      <c r="K75" s="48"/>
      <c r="L75" s="48"/>
      <c r="M75" s="43"/>
    </row>
    <row r="76" spans="1:13" ht="10.5" customHeight="1">
      <c r="A76" s="16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3"/>
    </row>
    <row r="77" spans="1:13" ht="10.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43"/>
    </row>
    <row r="78" spans="1:13" ht="10.5" customHeight="1">
      <c r="A78" s="16"/>
      <c r="B78" s="52"/>
      <c r="C78" s="52"/>
      <c r="D78" s="52"/>
      <c r="E78" s="52"/>
      <c r="G78" s="48"/>
      <c r="H78" s="52"/>
      <c r="I78" s="52"/>
      <c r="J78" s="52"/>
      <c r="K78" s="52"/>
      <c r="L78" s="48"/>
      <c r="M78" s="43"/>
    </row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</sheetData>
  <sheetProtection/>
  <mergeCells count="5">
    <mergeCell ref="B21:L21"/>
    <mergeCell ref="B45:L45"/>
    <mergeCell ref="B60:L60"/>
    <mergeCell ref="B1:L1"/>
    <mergeCell ref="B11:L11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2"/>
  <sheetViews>
    <sheetView zoomScale="158" zoomScaleNormal="158" zoomScalePageLayoutView="0" workbookViewId="0" topLeftCell="A1">
      <selection activeCell="A1" sqref="A1:IV16384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6"/>
      <c r="B1" s="105" t="s">
        <v>74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0.5" customHeight="1">
      <c r="A2" s="16"/>
      <c r="B2" s="52"/>
      <c r="C2" s="52"/>
      <c r="D2" s="52"/>
      <c r="E2" s="52"/>
      <c r="G2" s="48"/>
      <c r="H2" s="52"/>
      <c r="I2" s="52"/>
      <c r="J2" s="52"/>
      <c r="K2" s="52"/>
      <c r="L2" s="48"/>
      <c r="M2" s="43"/>
    </row>
    <row r="3" spans="1:13" ht="11.25" customHeight="1">
      <c r="A3" s="16"/>
      <c r="B3" s="17" t="s">
        <v>294</v>
      </c>
      <c r="C3" s="16"/>
      <c r="D3" s="16"/>
      <c r="E3" s="16"/>
      <c r="F3" s="16"/>
      <c r="G3" s="47"/>
      <c r="H3" s="17" t="s">
        <v>295</v>
      </c>
      <c r="I3" s="52"/>
      <c r="J3" s="52"/>
      <c r="K3" s="52"/>
      <c r="L3" s="48"/>
      <c r="M3" s="43"/>
    </row>
    <row r="4" spans="1:13" ht="10.5" customHeight="1">
      <c r="A4" s="16"/>
      <c r="B4" s="52"/>
      <c r="C4" s="52"/>
      <c r="D4" s="52"/>
      <c r="E4" s="52"/>
      <c r="G4" s="54"/>
      <c r="H4" s="52"/>
      <c r="I4" s="52"/>
      <c r="J4" s="52"/>
      <c r="K4" s="52"/>
      <c r="L4" s="48"/>
      <c r="M4" s="43"/>
    </row>
    <row r="5" spans="1:13" ht="10.5" customHeight="1">
      <c r="A5" s="50"/>
      <c r="B5" s="9">
        <v>0.24097222222222223</v>
      </c>
      <c r="C5" s="9">
        <v>0.37152777777777773</v>
      </c>
      <c r="D5" s="9">
        <v>0.5368055555555555</v>
      </c>
      <c r="E5" s="9">
        <v>0.6673611111111111</v>
      </c>
      <c r="F5" s="9">
        <v>0.907638888888889</v>
      </c>
      <c r="G5" s="36"/>
      <c r="H5" s="9">
        <v>0.2708333333333333</v>
      </c>
      <c r="I5" s="9">
        <v>0.40138888888888885</v>
      </c>
      <c r="J5" s="9">
        <v>0.5666666666666667</v>
      </c>
      <c r="K5" s="9">
        <v>0.6972222222222223</v>
      </c>
      <c r="L5" s="9">
        <v>0.9375</v>
      </c>
      <c r="M5" s="43"/>
    </row>
    <row r="6" spans="1:13" ht="10.5" customHeight="1">
      <c r="A6" s="50"/>
      <c r="B6" s="9">
        <v>0.26180555555555557</v>
      </c>
      <c r="C6" s="9">
        <v>0.3909722222222222</v>
      </c>
      <c r="D6" s="9">
        <v>0.5805555555555556</v>
      </c>
      <c r="E6" s="9">
        <v>0.7111111111111111</v>
      </c>
      <c r="F6" s="42"/>
      <c r="G6" s="36"/>
      <c r="H6" s="9">
        <v>0.2916666666666667</v>
      </c>
      <c r="I6" s="9">
        <v>0.42083333333333334</v>
      </c>
      <c r="J6" s="9">
        <v>0.6104166666666667</v>
      </c>
      <c r="K6" s="9">
        <v>0.7409722222222223</v>
      </c>
      <c r="M6" s="43"/>
    </row>
    <row r="7" spans="1:13" ht="10.5" customHeight="1">
      <c r="A7" s="50"/>
      <c r="B7" s="9">
        <v>0.30625</v>
      </c>
      <c r="C7" s="9">
        <v>0.47152777777777777</v>
      </c>
      <c r="D7" s="9">
        <v>0.6020833333333333</v>
      </c>
      <c r="E7" s="9">
        <v>0.7326388888888888</v>
      </c>
      <c r="F7" s="36"/>
      <c r="G7" s="36"/>
      <c r="H7" s="9">
        <v>0.3361111111111111</v>
      </c>
      <c r="I7" s="9">
        <v>0.5013888888888889</v>
      </c>
      <c r="J7" s="9">
        <v>0.6319444444444444</v>
      </c>
      <c r="K7" s="9">
        <v>0.7625</v>
      </c>
      <c r="L7" s="50"/>
      <c r="M7" s="43"/>
    </row>
    <row r="8" spans="1:13" ht="10.5" customHeight="1">
      <c r="A8" s="50"/>
      <c r="B8" s="9">
        <v>0.32708333333333334</v>
      </c>
      <c r="C8" s="9">
        <v>0.5152777777777778</v>
      </c>
      <c r="D8" s="9">
        <v>0.6458333333333334</v>
      </c>
      <c r="E8" s="9">
        <v>0.842361111111111</v>
      </c>
      <c r="F8" s="36"/>
      <c r="G8" s="36"/>
      <c r="H8" s="9">
        <v>0.35694444444444445</v>
      </c>
      <c r="I8" s="9">
        <v>0.545138888888889</v>
      </c>
      <c r="J8" s="9">
        <v>0.6756944444444444</v>
      </c>
      <c r="K8" s="9">
        <v>0.8722222222222222</v>
      </c>
      <c r="L8" s="50"/>
      <c r="M8" s="43"/>
    </row>
    <row r="9" spans="1:13" ht="10.5" customHeight="1">
      <c r="A9" s="16"/>
      <c r="B9" s="52"/>
      <c r="C9" s="52"/>
      <c r="D9" s="68"/>
      <c r="E9" s="52"/>
      <c r="F9" s="79"/>
      <c r="G9" s="54"/>
      <c r="H9" s="52"/>
      <c r="I9" s="52"/>
      <c r="J9" s="52"/>
      <c r="K9" s="52"/>
      <c r="L9" s="52"/>
      <c r="M9" s="43"/>
    </row>
    <row r="10" spans="1:13" s="101" customFormat="1" ht="11.25" customHeight="1">
      <c r="A10" s="16"/>
      <c r="B10" s="17" t="s">
        <v>296</v>
      </c>
      <c r="C10" s="16"/>
      <c r="D10" s="16"/>
      <c r="E10" s="16"/>
      <c r="F10" s="16"/>
      <c r="G10" s="16"/>
      <c r="H10" s="17" t="s">
        <v>297</v>
      </c>
      <c r="I10" s="44"/>
      <c r="J10" s="44"/>
      <c r="K10" s="44"/>
      <c r="L10" s="44"/>
      <c r="M10" s="43"/>
    </row>
    <row r="11" spans="1:13" ht="10.5" customHeight="1">
      <c r="A11" s="16"/>
      <c r="B11" s="52"/>
      <c r="C11" s="52"/>
      <c r="G11" s="48"/>
      <c r="H11" s="52"/>
      <c r="I11" s="52"/>
      <c r="J11" s="52"/>
      <c r="K11" s="52"/>
      <c r="L11" s="52"/>
      <c r="M11" s="43"/>
    </row>
    <row r="12" spans="1:13" ht="10.5" customHeight="1">
      <c r="A12" s="50"/>
      <c r="B12" s="9">
        <f>B5+TIME(0,25,0)</f>
        <v>0.25833333333333336</v>
      </c>
      <c r="C12" s="9">
        <f>C5+TIME(0,25,0)</f>
        <v>0.38888888888888884</v>
      </c>
      <c r="D12" s="9">
        <f>D5+TIME(0,25,0)</f>
        <v>0.5541666666666667</v>
      </c>
      <c r="E12" s="9">
        <f>E5+TIME(0,25,0)</f>
        <v>0.6847222222222222</v>
      </c>
      <c r="F12" s="9">
        <f>F5+TIME(0,25,0)</f>
        <v>0.9250000000000002</v>
      </c>
      <c r="G12" s="50"/>
      <c r="H12" s="9">
        <f>H5+TIME(0,25,0)</f>
        <v>0.2881944444444444</v>
      </c>
      <c r="I12" s="9">
        <f>I5+TIME(0,25,0)</f>
        <v>0.41874999999999996</v>
      </c>
      <c r="J12" s="9">
        <f>J5+TIME(0,25,0)</f>
        <v>0.5840277777777778</v>
      </c>
      <c r="K12" s="9">
        <f>K5+TIME(0,25,0)</f>
        <v>0.7145833333333335</v>
      </c>
      <c r="L12" s="9">
        <f>L5+TIME(0,25,0)</f>
        <v>0.9548611111111112</v>
      </c>
      <c r="M12" s="43"/>
    </row>
    <row r="13" spans="1:13" ht="10.5" customHeight="1">
      <c r="A13" s="50"/>
      <c r="B13" s="9">
        <f aca="true" t="shared" si="0" ref="B13:E15">B6+TIME(0,25,0)</f>
        <v>0.2791666666666667</v>
      </c>
      <c r="C13" s="9">
        <f t="shared" si="0"/>
        <v>0.4083333333333333</v>
      </c>
      <c r="D13" s="9">
        <f t="shared" si="0"/>
        <v>0.5979166666666668</v>
      </c>
      <c r="E13" s="9">
        <f t="shared" si="0"/>
        <v>0.7284722222222223</v>
      </c>
      <c r="F13" s="9"/>
      <c r="G13" s="50"/>
      <c r="H13" s="9">
        <f aca="true" t="shared" si="1" ref="H13:K15">H6+TIME(0,25,0)</f>
        <v>0.3090277777777778</v>
      </c>
      <c r="I13" s="9">
        <f t="shared" si="1"/>
        <v>0.43819444444444444</v>
      </c>
      <c r="J13" s="9">
        <f t="shared" si="1"/>
        <v>0.6277777777777779</v>
      </c>
      <c r="K13" s="9">
        <f t="shared" si="1"/>
        <v>0.7583333333333334</v>
      </c>
      <c r="L13" s="9"/>
      <c r="M13" s="43"/>
    </row>
    <row r="14" spans="1:13" ht="10.5" customHeight="1">
      <c r="A14" s="50"/>
      <c r="B14" s="9">
        <f t="shared" si="0"/>
        <v>0.3236111111111111</v>
      </c>
      <c r="C14" s="9">
        <f t="shared" si="0"/>
        <v>0.4888888888888889</v>
      </c>
      <c r="D14" s="9">
        <f t="shared" si="0"/>
        <v>0.6194444444444445</v>
      </c>
      <c r="E14" s="9">
        <f t="shared" si="0"/>
        <v>0.75</v>
      </c>
      <c r="F14" s="9"/>
      <c r="G14" s="50"/>
      <c r="H14" s="9">
        <f t="shared" si="1"/>
        <v>0.3534722222222222</v>
      </c>
      <c r="I14" s="9">
        <f t="shared" si="1"/>
        <v>0.51875</v>
      </c>
      <c r="J14" s="9">
        <f t="shared" si="1"/>
        <v>0.6493055555555556</v>
      </c>
      <c r="K14" s="9">
        <f t="shared" si="1"/>
        <v>0.7798611111111111</v>
      </c>
      <c r="L14" s="9"/>
      <c r="M14" s="43"/>
    </row>
    <row r="15" spans="1:13" ht="10.5" customHeight="1">
      <c r="A15" s="50"/>
      <c r="B15" s="9">
        <f t="shared" si="0"/>
        <v>0.34444444444444444</v>
      </c>
      <c r="C15" s="9">
        <f t="shared" si="0"/>
        <v>0.532638888888889</v>
      </c>
      <c r="D15" s="9">
        <f t="shared" si="0"/>
        <v>0.6631944444444445</v>
      </c>
      <c r="E15" s="9">
        <f t="shared" si="0"/>
        <v>0.8597222222222222</v>
      </c>
      <c r="F15" s="9"/>
      <c r="G15" s="50"/>
      <c r="H15" s="9">
        <f t="shared" si="1"/>
        <v>0.37430555555555556</v>
      </c>
      <c r="I15" s="9">
        <f t="shared" si="1"/>
        <v>0.5625000000000001</v>
      </c>
      <c r="J15" s="9">
        <f t="shared" si="1"/>
        <v>0.6930555555555555</v>
      </c>
      <c r="K15" s="9">
        <f t="shared" si="1"/>
        <v>0.8895833333333334</v>
      </c>
      <c r="L15" s="9"/>
      <c r="M15" s="43"/>
    </row>
    <row r="16" spans="1:13" ht="10.5" customHeight="1">
      <c r="A16" s="16"/>
      <c r="M16" s="43"/>
    </row>
    <row r="17" spans="1:13" ht="13.5" customHeight="1">
      <c r="A17" s="16"/>
      <c r="B17" s="105" t="s">
        <v>75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43"/>
    </row>
    <row r="18" spans="1:13" ht="10.5" customHeight="1">
      <c r="A18" s="16"/>
      <c r="B18" s="52"/>
      <c r="C18" s="52"/>
      <c r="D18" s="52"/>
      <c r="E18" s="52"/>
      <c r="F18" s="52"/>
      <c r="G18" s="48"/>
      <c r="H18" s="52"/>
      <c r="I18" s="52"/>
      <c r="J18" s="52"/>
      <c r="K18" s="52"/>
      <c r="L18" s="52"/>
      <c r="M18" s="43"/>
    </row>
    <row r="19" spans="1:13" ht="11.25" customHeight="1">
      <c r="A19" s="16"/>
      <c r="B19" s="17" t="s">
        <v>294</v>
      </c>
      <c r="C19" s="16"/>
      <c r="D19" s="16"/>
      <c r="E19" s="16"/>
      <c r="F19" s="16"/>
      <c r="G19" s="16"/>
      <c r="H19" s="17" t="s">
        <v>295</v>
      </c>
      <c r="I19" s="52"/>
      <c r="J19" s="52"/>
      <c r="K19" s="52"/>
      <c r="L19" s="48"/>
      <c r="M19" s="43"/>
    </row>
    <row r="20" spans="1:13" ht="10.5" customHeight="1">
      <c r="A20" s="16"/>
      <c r="B20" s="52"/>
      <c r="C20" s="52"/>
      <c r="D20" s="52"/>
      <c r="E20" s="52"/>
      <c r="F20" s="52"/>
      <c r="G20" s="48"/>
      <c r="H20" s="52"/>
      <c r="I20" s="52"/>
      <c r="J20" s="52"/>
      <c r="K20" s="52"/>
      <c r="L20" s="52"/>
      <c r="M20" s="43"/>
    </row>
    <row r="21" spans="1:13" ht="10.5" customHeight="1">
      <c r="A21" s="50"/>
      <c r="B21" s="9">
        <v>0.30625</v>
      </c>
      <c r="C21" s="9">
        <v>0.4625</v>
      </c>
      <c r="D21" s="9">
        <v>0.5930555555555556</v>
      </c>
      <c r="E21" s="9">
        <v>0.7236111111111111</v>
      </c>
      <c r="G21" s="50"/>
      <c r="H21" s="9">
        <v>0.3361111111111111</v>
      </c>
      <c r="I21" s="9">
        <v>0.4923611111111111</v>
      </c>
      <c r="J21" s="9">
        <v>0.6229166666666667</v>
      </c>
      <c r="K21" s="9">
        <v>0.7534722222222222</v>
      </c>
      <c r="M21" s="43"/>
    </row>
    <row r="22" spans="1:13" ht="10.5" customHeight="1">
      <c r="A22" s="50"/>
      <c r="B22" s="9">
        <v>0.37152777777777773</v>
      </c>
      <c r="C22" s="9">
        <v>0.5277777777777778</v>
      </c>
      <c r="D22" s="9">
        <v>0.6583333333333333</v>
      </c>
      <c r="E22" s="9">
        <v>0.7888888888888889</v>
      </c>
      <c r="F22" s="50"/>
      <c r="G22" s="50"/>
      <c r="H22" s="9">
        <v>0.40138888888888885</v>
      </c>
      <c r="I22" s="9">
        <v>0.5576388888888889</v>
      </c>
      <c r="J22" s="9">
        <v>0.6881944444444444</v>
      </c>
      <c r="K22" s="9">
        <v>0.81875</v>
      </c>
      <c r="L22" s="50"/>
      <c r="M22" s="43"/>
    </row>
    <row r="23" spans="1:12" ht="10.5" customHeight="1">
      <c r="A23" s="16"/>
      <c r="B23" s="52"/>
      <c r="C23" s="52"/>
      <c r="E23" s="52"/>
      <c r="F23" s="68"/>
      <c r="H23" s="52"/>
      <c r="I23" s="52"/>
      <c r="J23" s="52"/>
      <c r="K23" s="52"/>
      <c r="L23" s="52"/>
    </row>
    <row r="24" spans="1:13" s="101" customFormat="1" ht="11.25" customHeight="1">
      <c r="A24" s="16"/>
      <c r="B24" s="17" t="s">
        <v>298</v>
      </c>
      <c r="C24" s="16"/>
      <c r="D24" s="16"/>
      <c r="E24" s="16"/>
      <c r="F24" s="16"/>
      <c r="G24" s="16"/>
      <c r="H24" s="17" t="s">
        <v>297</v>
      </c>
      <c r="I24" s="44"/>
      <c r="J24" s="44"/>
      <c r="K24" s="44"/>
      <c r="L24" s="44"/>
      <c r="M24" s="43"/>
    </row>
    <row r="25" ht="10.5" customHeight="1">
      <c r="A25" s="16"/>
    </row>
    <row r="26" spans="1:11" ht="10.5" customHeight="1">
      <c r="A26" s="50"/>
      <c r="B26" s="9">
        <v>0.3236111111111111</v>
      </c>
      <c r="C26" s="9">
        <v>0.4798611111111111</v>
      </c>
      <c r="D26" s="9">
        <v>0.6104166666666667</v>
      </c>
      <c r="E26" s="9">
        <v>0.7409722222222223</v>
      </c>
      <c r="G26" s="50"/>
      <c r="H26" s="9">
        <v>0.3534722222222222</v>
      </c>
      <c r="I26" s="9">
        <v>0.5097222222222222</v>
      </c>
      <c r="J26" s="9">
        <v>0.6402777777777778</v>
      </c>
      <c r="K26" s="9">
        <v>0.7708333333333334</v>
      </c>
    </row>
    <row r="27" spans="1:12" ht="10.5" customHeight="1">
      <c r="A27" s="50"/>
      <c r="B27" s="9">
        <v>0.3888888888888889</v>
      </c>
      <c r="C27" s="9">
        <v>0.545138888888889</v>
      </c>
      <c r="D27" s="9">
        <v>0.6756944444444444</v>
      </c>
      <c r="E27" s="9">
        <v>0.80625</v>
      </c>
      <c r="F27" s="50"/>
      <c r="G27" s="50"/>
      <c r="H27" s="9">
        <v>0.41875</v>
      </c>
      <c r="I27" s="9">
        <v>0.575</v>
      </c>
      <c r="J27" s="9">
        <v>0.7055555555555556</v>
      </c>
      <c r="K27" s="9">
        <v>0.8361111111111111</v>
      </c>
      <c r="L27" s="50"/>
    </row>
    <row r="28" spans="1:12" ht="10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0.5" customHeight="1">
      <c r="A29" s="16"/>
      <c r="B29" s="52"/>
      <c r="C29" s="52"/>
      <c r="E29" s="48"/>
      <c r="G29" s="16"/>
      <c r="H29" s="52"/>
      <c r="I29" s="52"/>
      <c r="J29" s="52"/>
      <c r="K29" s="52"/>
      <c r="L29" s="52"/>
    </row>
    <row r="30" spans="1:12" ht="13.5" customHeight="1">
      <c r="A30" s="16"/>
      <c r="B30" s="105" t="s">
        <v>76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</row>
    <row r="31" ht="10.5" customHeight="1">
      <c r="A31" s="16"/>
    </row>
    <row r="32" spans="1:12" ht="11.25" customHeight="1">
      <c r="A32" s="16"/>
      <c r="B32" s="17" t="s">
        <v>294</v>
      </c>
      <c r="C32" s="16"/>
      <c r="D32" s="16"/>
      <c r="E32" s="16"/>
      <c r="F32" s="16"/>
      <c r="G32" s="16"/>
      <c r="H32" s="17" t="s">
        <v>299</v>
      </c>
      <c r="I32" s="48"/>
      <c r="J32" s="48"/>
      <c r="K32" s="48"/>
      <c r="L32" s="48"/>
    </row>
    <row r="33" spans="1:12" ht="10.5" customHeight="1">
      <c r="A33" s="16"/>
      <c r="B33" s="48"/>
      <c r="C33" s="48"/>
      <c r="D33" s="48"/>
      <c r="E33" s="48"/>
      <c r="F33" s="48"/>
      <c r="G33" s="16"/>
      <c r="H33" s="48"/>
      <c r="I33" s="48"/>
      <c r="J33" s="48"/>
      <c r="K33" s="48"/>
      <c r="L33" s="48"/>
    </row>
    <row r="34" spans="1:12" ht="10.5" customHeight="1">
      <c r="A34" s="50"/>
      <c r="B34" s="9">
        <v>0.27291666666666664</v>
      </c>
      <c r="C34" s="9">
        <v>0.3451388888888889</v>
      </c>
      <c r="D34" s="9">
        <v>0.6972222222222223</v>
      </c>
      <c r="E34" s="9">
        <v>0.7694444444444444</v>
      </c>
      <c r="G34" s="19"/>
      <c r="H34" s="9">
        <v>0.2965277777777778</v>
      </c>
      <c r="I34" s="9">
        <v>0.36875</v>
      </c>
      <c r="J34" s="9">
        <v>0.7208333333333333</v>
      </c>
      <c r="K34" s="19"/>
      <c r="L34" s="19"/>
    </row>
    <row r="35" spans="1:12" ht="10.5" customHeight="1">
      <c r="A35" s="50"/>
      <c r="B35" s="9">
        <v>0.2972222222222222</v>
      </c>
      <c r="C35" s="9">
        <v>0.6493055555555556</v>
      </c>
      <c r="D35" s="9">
        <v>0.7215277777777778</v>
      </c>
      <c r="E35" s="9">
        <v>0.7930555555555556</v>
      </c>
      <c r="G35" s="19"/>
      <c r="H35" s="9">
        <v>0.32083333333333336</v>
      </c>
      <c r="I35" s="9">
        <v>0.6729166666666666</v>
      </c>
      <c r="J35" s="9">
        <v>0.7451388888888889</v>
      </c>
      <c r="K35" s="19"/>
      <c r="L35" s="19"/>
    </row>
    <row r="36" spans="1:12" ht="10.5" customHeight="1">
      <c r="A36" s="50"/>
      <c r="B36" s="9">
        <v>0.32083333333333336</v>
      </c>
      <c r="C36" s="9">
        <v>0.6736111111111112</v>
      </c>
      <c r="D36" s="9">
        <v>0.7451388888888889</v>
      </c>
      <c r="E36" s="19"/>
      <c r="F36" s="19"/>
      <c r="G36" s="19"/>
      <c r="H36" s="9">
        <v>0.3444444444444445</v>
      </c>
      <c r="I36" s="9">
        <v>0.6972222222222223</v>
      </c>
      <c r="J36" s="9">
        <v>0.76875</v>
      </c>
      <c r="K36" s="19"/>
      <c r="L36" s="19"/>
    </row>
    <row r="37" spans="1:12" ht="10.5" customHeight="1">
      <c r="A37" s="5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1.25" customHeight="1">
      <c r="A38" s="16"/>
      <c r="B38" s="17" t="s">
        <v>23</v>
      </c>
      <c r="C38" s="16"/>
      <c r="D38" s="16"/>
      <c r="E38" s="16"/>
      <c r="F38" s="16"/>
      <c r="G38" s="16"/>
      <c r="H38" s="17" t="s">
        <v>270</v>
      </c>
      <c r="I38" s="68"/>
      <c r="J38" s="52"/>
      <c r="K38" s="52"/>
      <c r="L38" s="16"/>
    </row>
    <row r="39" spans="1:12" ht="13.5" customHeight="1">
      <c r="A39" s="16"/>
      <c r="B39" s="52"/>
      <c r="C39" s="52"/>
      <c r="D39" s="52"/>
      <c r="F39" s="16"/>
      <c r="G39" s="16"/>
      <c r="H39" s="52"/>
      <c r="I39" s="52"/>
      <c r="J39" s="52"/>
      <c r="K39" s="52"/>
      <c r="L39" s="16"/>
    </row>
    <row r="40" spans="1:12" ht="10.5" customHeight="1">
      <c r="A40" s="50"/>
      <c r="B40" s="9">
        <v>0.2847222222222222</v>
      </c>
      <c r="C40" s="9">
        <v>0.35694444444444445</v>
      </c>
      <c r="D40" s="9">
        <v>0.7090277777777777</v>
      </c>
      <c r="E40" s="9">
        <v>0.78125</v>
      </c>
      <c r="F40" s="19"/>
      <c r="G40" s="19"/>
      <c r="H40" s="9">
        <v>0.31180555555555556</v>
      </c>
      <c r="I40" s="9">
        <v>0.3840277777777778</v>
      </c>
      <c r="J40" s="9">
        <v>0.7361111111111112</v>
      </c>
      <c r="K40" s="19"/>
      <c r="L40" s="19"/>
    </row>
    <row r="41" spans="1:12" ht="10.5" customHeight="1">
      <c r="A41" s="50"/>
      <c r="B41" s="9">
        <v>0.3090277777777778</v>
      </c>
      <c r="C41" s="9">
        <v>0.6611111111111111</v>
      </c>
      <c r="D41" s="9">
        <v>0.7333333333333334</v>
      </c>
      <c r="E41" s="9">
        <v>0.8048611111111111</v>
      </c>
      <c r="F41" s="19"/>
      <c r="G41" s="19"/>
      <c r="H41" s="9">
        <v>0.3361111111111111</v>
      </c>
      <c r="I41" s="9">
        <v>0.6881944444444444</v>
      </c>
      <c r="J41" s="9">
        <v>0.7604166666666666</v>
      </c>
      <c r="K41" s="19"/>
      <c r="L41" s="19"/>
    </row>
    <row r="42" spans="1:12" ht="10.5" customHeight="1">
      <c r="A42" s="50"/>
      <c r="B42" s="9">
        <v>0.3326388888888889</v>
      </c>
      <c r="C42" s="9">
        <v>0.6854166666666667</v>
      </c>
      <c r="D42" s="9">
        <v>0.7569444444444445</v>
      </c>
      <c r="E42" s="19"/>
      <c r="F42" s="19"/>
      <c r="G42" s="19"/>
      <c r="H42" s="9">
        <v>0.3597222222222222</v>
      </c>
      <c r="I42" s="9">
        <v>0.7125</v>
      </c>
      <c r="J42" s="9">
        <v>0.7840277777777778</v>
      </c>
      <c r="K42" s="19"/>
      <c r="L42" s="19"/>
    </row>
    <row r="43" spans="1:12" ht="10.5" customHeight="1">
      <c r="A43" s="5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3.5" customHeight="1">
      <c r="A44" s="16"/>
      <c r="B44" s="105" t="s">
        <v>95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ht="10.5" customHeight="1">
      <c r="A45" s="16"/>
    </row>
    <row r="46" spans="1:12" ht="11.25" customHeight="1">
      <c r="A46" s="16"/>
      <c r="B46" s="17" t="s">
        <v>294</v>
      </c>
      <c r="C46" s="16"/>
      <c r="D46" s="16"/>
      <c r="E46" s="16"/>
      <c r="F46" s="16"/>
      <c r="G46" s="16"/>
      <c r="H46" s="17" t="s">
        <v>300</v>
      </c>
      <c r="I46" s="48"/>
      <c r="J46" s="48"/>
      <c r="K46" s="48"/>
      <c r="L46" s="48"/>
    </row>
    <row r="47" spans="1:12" ht="10.5" customHeight="1">
      <c r="A47" s="16"/>
      <c r="B47" s="48"/>
      <c r="C47" s="48"/>
      <c r="D47" s="48"/>
      <c r="E47" s="48"/>
      <c r="F47" s="48"/>
      <c r="G47" s="16"/>
      <c r="H47" s="48"/>
      <c r="I47" s="48"/>
      <c r="J47" s="48"/>
      <c r="K47" s="48"/>
      <c r="L47" s="48"/>
    </row>
    <row r="48" spans="1:10" ht="10.5" customHeight="1">
      <c r="A48" s="50"/>
      <c r="B48" s="9">
        <v>0.6354166666666666</v>
      </c>
      <c r="C48" s="9">
        <v>0.73125</v>
      </c>
      <c r="D48" s="19"/>
      <c r="G48" s="19"/>
      <c r="H48" s="9">
        <v>0.6631944444444444</v>
      </c>
      <c r="I48" s="9">
        <v>0.7590277777777777</v>
      </c>
      <c r="J48" s="19"/>
    </row>
    <row r="49" spans="1:10" ht="10.5" customHeight="1">
      <c r="A49" s="50"/>
      <c r="B49" s="9">
        <v>0.6833333333333332</v>
      </c>
      <c r="C49" s="9">
        <v>0.7791666666666667</v>
      </c>
      <c r="D49" s="19"/>
      <c r="G49" s="19"/>
      <c r="H49" s="9">
        <v>0.7111111111111111</v>
      </c>
      <c r="I49" s="50"/>
      <c r="J49" s="19"/>
    </row>
    <row r="50" spans="1:12" ht="10.5" customHeight="1">
      <c r="A50" s="50"/>
      <c r="B50" s="19"/>
      <c r="C50" s="19"/>
      <c r="D50" s="19"/>
      <c r="E50" s="19"/>
      <c r="F50" s="19"/>
      <c r="G50" s="102" t="s">
        <v>301</v>
      </c>
      <c r="I50" s="19"/>
      <c r="J50" s="103" t="s">
        <v>320</v>
      </c>
      <c r="K50" s="19"/>
      <c r="L50" s="50"/>
    </row>
    <row r="51" spans="1:12" ht="10.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1.25" customHeight="1">
      <c r="A52" s="16"/>
      <c r="B52" s="17" t="s">
        <v>23</v>
      </c>
      <c r="C52" s="16"/>
      <c r="D52" s="16"/>
      <c r="E52" s="16"/>
      <c r="F52" s="16"/>
      <c r="G52" s="16"/>
      <c r="H52" s="17" t="s">
        <v>270</v>
      </c>
      <c r="I52" s="68"/>
      <c r="J52" s="52"/>
      <c r="K52" s="52"/>
      <c r="L52" s="16"/>
    </row>
    <row r="53" spans="1:12" ht="10.5" customHeight="1">
      <c r="A53" s="16"/>
      <c r="B53" s="52"/>
      <c r="C53" s="52"/>
      <c r="D53" s="52"/>
      <c r="F53" s="16"/>
      <c r="G53" s="16"/>
      <c r="H53" s="52"/>
      <c r="I53" s="52"/>
      <c r="J53" s="52"/>
      <c r="K53" s="52"/>
      <c r="L53" s="16"/>
    </row>
    <row r="54" spans="1:10" ht="10.5" customHeight="1">
      <c r="A54" s="50"/>
      <c r="B54" s="9">
        <v>0.6472222222222223</v>
      </c>
      <c r="C54" s="9">
        <v>0.7430555555555555</v>
      </c>
      <c r="D54" s="19"/>
      <c r="G54" s="19"/>
      <c r="H54" s="9">
        <v>0.6743055555555556</v>
      </c>
      <c r="I54" s="9">
        <v>0.7701388888888889</v>
      </c>
      <c r="J54" s="19"/>
    </row>
    <row r="55" spans="1:10" ht="10.5" customHeight="1">
      <c r="A55" s="50"/>
      <c r="B55" s="9">
        <v>0.6951388888888889</v>
      </c>
      <c r="C55" s="9">
        <v>0.7909722222222223</v>
      </c>
      <c r="D55" s="19"/>
      <c r="G55" s="19"/>
      <c r="H55" s="9">
        <v>0.7222222222222222</v>
      </c>
      <c r="I55" s="19"/>
      <c r="J55" s="19"/>
    </row>
    <row r="56" spans="1:12" ht="10.5" customHeight="1">
      <c r="A56" s="5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10.5" customHeight="1">
      <c r="A57" s="16"/>
      <c r="B57" s="48"/>
      <c r="C57" s="48"/>
      <c r="D57" s="48"/>
      <c r="E57" s="48"/>
      <c r="F57" s="48"/>
      <c r="G57" s="16"/>
      <c r="H57" s="48"/>
      <c r="I57" s="48"/>
      <c r="J57" s="48"/>
      <c r="K57" s="48"/>
      <c r="L57" s="48"/>
    </row>
    <row r="58" spans="1:13" ht="13.5" customHeight="1">
      <c r="A58" s="16"/>
      <c r="B58" s="105" t="s">
        <v>77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43"/>
    </row>
    <row r="59" spans="1:13" ht="10.5" customHeight="1">
      <c r="A59" s="1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43"/>
    </row>
    <row r="60" spans="1:13" ht="11.25" customHeight="1">
      <c r="A60" s="16"/>
      <c r="B60" s="17" t="s">
        <v>302</v>
      </c>
      <c r="C60" s="16"/>
      <c r="D60" s="16"/>
      <c r="E60" s="16"/>
      <c r="F60" s="16"/>
      <c r="G60" s="16"/>
      <c r="H60" s="17" t="s">
        <v>78</v>
      </c>
      <c r="I60" s="16"/>
      <c r="J60" s="16"/>
      <c r="K60" s="16"/>
      <c r="L60" s="16"/>
      <c r="M60" s="43"/>
    </row>
    <row r="61" spans="1:13" ht="10.5" customHeight="1">
      <c r="A61" s="16"/>
      <c r="B61" s="68"/>
      <c r="H61" s="68"/>
      <c r="I61" s="16"/>
      <c r="J61" s="16"/>
      <c r="K61" s="16"/>
      <c r="L61" s="16"/>
      <c r="M61" s="43"/>
    </row>
    <row r="62" spans="1:13" ht="10.5" customHeight="1">
      <c r="A62" s="50"/>
      <c r="B62" s="19" t="s">
        <v>290</v>
      </c>
      <c r="C62" s="19" t="s">
        <v>303</v>
      </c>
      <c r="D62" s="19" t="s">
        <v>304</v>
      </c>
      <c r="E62" s="19" t="s">
        <v>282</v>
      </c>
      <c r="F62" s="19"/>
      <c r="G62" s="19"/>
      <c r="H62" s="9">
        <v>0.275</v>
      </c>
      <c r="I62" s="19" t="s">
        <v>305</v>
      </c>
      <c r="J62" s="19" t="s">
        <v>291</v>
      </c>
      <c r="K62" s="19" t="s">
        <v>306</v>
      </c>
      <c r="L62" s="19"/>
      <c r="M62" s="43"/>
    </row>
    <row r="63" spans="1:13" ht="10.5" customHeight="1">
      <c r="A63" s="50"/>
      <c r="B63" s="19" t="s">
        <v>307</v>
      </c>
      <c r="C63" s="9">
        <v>0.3520833333333333</v>
      </c>
      <c r="D63" s="19" t="s">
        <v>308</v>
      </c>
      <c r="E63" s="19" t="s">
        <v>309</v>
      </c>
      <c r="F63" s="19"/>
      <c r="G63" s="19"/>
      <c r="H63" s="19" t="s">
        <v>310</v>
      </c>
      <c r="I63" s="19" t="s">
        <v>311</v>
      </c>
      <c r="J63" s="19" t="s">
        <v>312</v>
      </c>
      <c r="K63" s="19" t="s">
        <v>313</v>
      </c>
      <c r="L63" s="19"/>
      <c r="M63" s="43"/>
    </row>
    <row r="64" spans="1:13" ht="10.5" customHeight="1">
      <c r="A64" s="50"/>
      <c r="B64" s="9">
        <v>0.30069444444444443</v>
      </c>
      <c r="C64" s="19" t="s">
        <v>314</v>
      </c>
      <c r="D64" s="19" t="s">
        <v>315</v>
      </c>
      <c r="E64" s="19" t="s">
        <v>316</v>
      </c>
      <c r="F64" s="19"/>
      <c r="G64" s="19"/>
      <c r="H64" s="19" t="s">
        <v>292</v>
      </c>
      <c r="I64" s="19" t="s">
        <v>317</v>
      </c>
      <c r="J64" s="19" t="s">
        <v>318</v>
      </c>
      <c r="K64" s="19" t="s">
        <v>319</v>
      </c>
      <c r="L64" s="19"/>
      <c r="M64" s="43"/>
    </row>
    <row r="65" spans="1:12" ht="10.5" customHeight="1">
      <c r="A65" s="16"/>
      <c r="B65" s="48"/>
      <c r="C65" s="48"/>
      <c r="D65" s="48"/>
      <c r="E65" s="48"/>
      <c r="F65" s="48"/>
      <c r="G65" s="16"/>
      <c r="H65" s="52"/>
      <c r="I65" s="52"/>
      <c r="J65" s="52"/>
      <c r="K65" s="52"/>
      <c r="L65" s="52"/>
    </row>
    <row r="66" spans="1:12" ht="11.25" customHeight="1">
      <c r="A66" s="16"/>
      <c r="B66" s="17"/>
      <c r="H66" s="17"/>
      <c r="I66" s="52"/>
      <c r="J66" s="52"/>
      <c r="K66" s="52"/>
      <c r="L66" s="52"/>
    </row>
    <row r="67" spans="1:12" ht="10.5" customHeight="1">
      <c r="A67" s="16"/>
      <c r="B67" s="48"/>
      <c r="C67" s="48"/>
      <c r="D67" s="48"/>
      <c r="E67" s="48"/>
      <c r="F67" s="48"/>
      <c r="G67" s="16"/>
      <c r="H67" s="52"/>
      <c r="I67" s="52"/>
      <c r="J67" s="52"/>
      <c r="K67" s="52"/>
      <c r="L67" s="52"/>
    </row>
    <row r="68" spans="1:12" s="94" customFormat="1" ht="10.5" customHeight="1">
      <c r="A68" s="50"/>
      <c r="B68" s="19"/>
      <c r="C68" s="19"/>
      <c r="D68" s="19"/>
      <c r="E68" s="19"/>
      <c r="F68" s="19"/>
      <c r="G68" s="19"/>
      <c r="H68" s="83"/>
      <c r="I68" s="10"/>
      <c r="J68" s="83"/>
      <c r="K68" s="83"/>
      <c r="L68" s="83"/>
    </row>
    <row r="69" spans="1:12" s="94" customFormat="1" ht="10.5" customHeight="1">
      <c r="A69" s="50"/>
      <c r="B69" s="19"/>
      <c r="C69" s="19"/>
      <c r="E69" s="19"/>
      <c r="G69" s="19"/>
      <c r="H69" s="83"/>
      <c r="I69" s="83"/>
      <c r="J69" s="83"/>
      <c r="K69" s="50"/>
      <c r="L69" s="83"/>
    </row>
    <row r="70" spans="1:12" s="94" customFormat="1" ht="10.5" customHeight="1">
      <c r="A70" s="50"/>
      <c r="B70" s="19"/>
      <c r="C70" s="19"/>
      <c r="D70" s="19"/>
      <c r="E70" s="19"/>
      <c r="F70" s="19"/>
      <c r="G70" s="19"/>
      <c r="H70" s="83"/>
      <c r="I70" s="83"/>
      <c r="J70" s="83"/>
      <c r="K70" s="83"/>
      <c r="L70" s="104"/>
    </row>
    <row r="71" spans="1:12" s="94" customFormat="1" ht="10.5" customHeight="1">
      <c r="A71" s="50"/>
      <c r="B71" s="19"/>
      <c r="C71" s="19"/>
      <c r="D71" s="19"/>
      <c r="E71" s="19"/>
      <c r="F71" s="10"/>
      <c r="G71" s="19"/>
      <c r="H71" s="83"/>
      <c r="I71" s="83"/>
      <c r="J71" s="83"/>
      <c r="K71" s="50"/>
      <c r="L71" s="104"/>
    </row>
    <row r="72" spans="1:12" s="94" customFormat="1" ht="10.5" customHeight="1">
      <c r="A72" s="50"/>
      <c r="F72" s="19"/>
      <c r="G72" s="19"/>
      <c r="H72" s="83"/>
      <c r="I72" s="83"/>
      <c r="J72" s="83"/>
      <c r="K72" s="83"/>
      <c r="L72" s="104"/>
    </row>
    <row r="73" ht="10.5" customHeight="1"/>
  </sheetData>
  <sheetProtection/>
  <mergeCells count="5">
    <mergeCell ref="B58:L58"/>
    <mergeCell ref="B17:L17"/>
    <mergeCell ref="B1:L1"/>
    <mergeCell ref="B30:L30"/>
    <mergeCell ref="B44:L44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81"/>
  <sheetViews>
    <sheetView zoomScale="159" zoomScaleNormal="159" zoomScalePageLayoutView="0" workbookViewId="0" topLeftCell="A1">
      <selection activeCell="G59" sqref="G59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2" ht="13.5" customHeight="1">
      <c r="A1" s="16"/>
      <c r="B1" s="105" t="s">
        <v>266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0.5" customHeight="1">
      <c r="A2" s="16"/>
      <c r="B2" s="48"/>
      <c r="C2" s="48"/>
      <c r="D2" s="48"/>
      <c r="E2" s="48"/>
      <c r="F2" s="48"/>
      <c r="G2" s="16"/>
      <c r="H2" s="52"/>
      <c r="I2" s="52"/>
      <c r="J2" s="52"/>
      <c r="K2" s="52"/>
      <c r="L2" s="52"/>
    </row>
    <row r="3" spans="1:12" ht="11.25" customHeight="1">
      <c r="A3" s="16"/>
      <c r="B3" s="17" t="s">
        <v>264</v>
      </c>
      <c r="H3" s="17" t="s">
        <v>265</v>
      </c>
      <c r="I3" s="52"/>
      <c r="J3" s="52"/>
      <c r="K3" s="52"/>
      <c r="L3" s="52"/>
    </row>
    <row r="4" spans="1:12" ht="10.5" customHeight="1">
      <c r="A4" s="16"/>
      <c r="C4" s="48"/>
      <c r="D4" s="48"/>
      <c r="E4" s="48"/>
      <c r="F4" s="48"/>
      <c r="G4" s="16"/>
      <c r="I4" s="52"/>
      <c r="J4" s="52"/>
      <c r="K4" s="52"/>
      <c r="L4" s="52"/>
    </row>
    <row r="5" spans="1:12" s="94" customFormat="1" ht="10.5" customHeight="1">
      <c r="A5" s="50"/>
      <c r="B5" s="9">
        <v>0.29375</v>
      </c>
      <c r="C5" s="9">
        <v>0.36041666666666666</v>
      </c>
      <c r="D5" s="9">
        <v>0.4444444444444444</v>
      </c>
      <c r="E5" s="9">
        <v>0.6590277777777778</v>
      </c>
      <c r="F5" s="19"/>
      <c r="G5" s="19"/>
      <c r="H5" s="80">
        <v>0.3111111111111111</v>
      </c>
      <c r="I5" s="80">
        <v>0.37777777777777777</v>
      </c>
      <c r="J5" s="80">
        <v>0.4618055555555556</v>
      </c>
      <c r="K5" s="80">
        <v>0.6763888888888889</v>
      </c>
      <c r="L5" s="83"/>
    </row>
    <row r="6" spans="1:12" s="94" customFormat="1" ht="10.5" customHeight="1">
      <c r="A6" s="50"/>
      <c r="B6" s="9">
        <v>0.3111111111111111</v>
      </c>
      <c r="C6" s="9">
        <v>0.37777777777777777</v>
      </c>
      <c r="D6" s="34">
        <v>0.611111111111111</v>
      </c>
      <c r="E6" s="9">
        <v>0.6777777777777777</v>
      </c>
      <c r="G6" s="19"/>
      <c r="H6" s="80">
        <v>0.3284722222222222</v>
      </c>
      <c r="I6" s="34">
        <v>0.3951388888888889</v>
      </c>
      <c r="J6" s="80">
        <v>0.6284722222222222</v>
      </c>
      <c r="K6" s="9">
        <v>0.6951388888888889</v>
      </c>
      <c r="L6" s="83"/>
    </row>
    <row r="7" spans="1:12" s="94" customFormat="1" ht="10.5" customHeight="1">
      <c r="A7" s="50"/>
      <c r="B7" s="9">
        <v>0.32708333333333334</v>
      </c>
      <c r="C7" s="9">
        <v>0.39375</v>
      </c>
      <c r="D7" s="9">
        <v>0.6256944444444444</v>
      </c>
      <c r="E7" s="9">
        <v>0.6923611111111111</v>
      </c>
      <c r="F7" s="19"/>
      <c r="G7" s="19"/>
      <c r="H7" s="80">
        <v>0.3444444444444445</v>
      </c>
      <c r="I7" s="80">
        <v>0.41111111111111115</v>
      </c>
      <c r="J7" s="80">
        <v>0.6430555555555556</v>
      </c>
      <c r="K7" s="80">
        <v>0.7097222222222223</v>
      </c>
      <c r="L7" s="104"/>
    </row>
    <row r="8" spans="1:12" s="94" customFormat="1" ht="10.5" customHeight="1">
      <c r="A8" s="50"/>
      <c r="B8" s="9">
        <v>0.3444444444444445</v>
      </c>
      <c r="C8" s="9">
        <v>0.41111111111111115</v>
      </c>
      <c r="D8" s="9">
        <v>0.6444444444444445</v>
      </c>
      <c r="E8" s="9">
        <v>0.7256944444444445</v>
      </c>
      <c r="F8" s="10"/>
      <c r="G8" s="19"/>
      <c r="H8" s="80">
        <v>0.36180555555555555</v>
      </c>
      <c r="I8" s="80">
        <v>0.4284722222222222</v>
      </c>
      <c r="J8" s="80">
        <v>0.6618055555555555</v>
      </c>
      <c r="K8" s="9">
        <v>0.7430555555555555</v>
      </c>
      <c r="L8" s="104"/>
    </row>
    <row r="9" ht="10.5" customHeight="1"/>
    <row r="10" ht="10.5" customHeight="1"/>
    <row r="11" spans="1:12" ht="13.5" customHeight="1">
      <c r="A11" s="16"/>
      <c r="B11" s="105" t="s">
        <v>267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2" ht="10.5" customHeight="1">
      <c r="A12" s="16"/>
      <c r="B12" s="48"/>
      <c r="C12" s="48"/>
      <c r="D12" s="48"/>
      <c r="E12" s="48"/>
      <c r="F12" s="48"/>
      <c r="G12" s="16"/>
      <c r="H12" s="52"/>
      <c r="I12" s="52"/>
      <c r="J12" s="52"/>
      <c r="K12" s="52"/>
      <c r="L12" s="52"/>
    </row>
    <row r="13" spans="1:12" ht="11.25" customHeight="1">
      <c r="A13" s="16"/>
      <c r="B13" s="17" t="s">
        <v>264</v>
      </c>
      <c r="H13" s="17" t="s">
        <v>265</v>
      </c>
      <c r="I13" s="52"/>
      <c r="J13" s="52"/>
      <c r="K13" s="52"/>
      <c r="L13" s="52"/>
    </row>
    <row r="14" spans="1:12" ht="10.5" customHeight="1">
      <c r="A14" s="16"/>
      <c r="B14" s="48"/>
      <c r="C14" s="48"/>
      <c r="D14" s="48"/>
      <c r="E14" s="48"/>
      <c r="F14" s="48"/>
      <c r="G14" s="16"/>
      <c r="H14" s="52"/>
      <c r="I14" s="52"/>
      <c r="J14" s="52"/>
      <c r="K14" s="52"/>
      <c r="L14" s="52"/>
    </row>
    <row r="15" spans="1:11" s="94" customFormat="1" ht="10.5" customHeight="1">
      <c r="A15" s="50"/>
      <c r="B15" s="9">
        <v>0.3111111111111111</v>
      </c>
      <c r="C15" s="9">
        <v>0.4131944444444444</v>
      </c>
      <c r="D15" s="9">
        <v>0.5416666666666666</v>
      </c>
      <c r="E15" s="9">
        <v>0.6458333333333334</v>
      </c>
      <c r="H15" s="80">
        <v>0.3284722222222222</v>
      </c>
      <c r="I15" s="80">
        <v>0.4305555555555556</v>
      </c>
      <c r="J15" s="80">
        <v>0.5604166666666667</v>
      </c>
      <c r="K15" s="9">
        <v>0.6645833333333333</v>
      </c>
    </row>
    <row r="16" spans="1:11" s="94" customFormat="1" ht="10.5" customHeight="1">
      <c r="A16" s="50"/>
      <c r="B16" s="9">
        <v>0.3444444444444445</v>
      </c>
      <c r="C16" s="9">
        <v>0.475</v>
      </c>
      <c r="D16" s="9">
        <v>0.576388888888889</v>
      </c>
      <c r="E16" s="9">
        <v>0.6805555555555555</v>
      </c>
      <c r="H16" s="80">
        <v>0.36180555555555555</v>
      </c>
      <c r="I16" s="80">
        <v>0.4923611111111111</v>
      </c>
      <c r="J16" s="80">
        <v>0.5951388888888889</v>
      </c>
      <c r="K16" s="80">
        <v>0.7006944444444444</v>
      </c>
    </row>
    <row r="17" spans="1:11" s="94" customFormat="1" ht="10.5" customHeight="1">
      <c r="A17" s="50"/>
      <c r="B17" s="9">
        <v>0.37777777777777777</v>
      </c>
      <c r="C17" s="9">
        <v>0.5083333333333333</v>
      </c>
      <c r="D17" s="9">
        <v>0.611111111111111</v>
      </c>
      <c r="E17" s="9">
        <v>0.7166666666666667</v>
      </c>
      <c r="G17" s="19"/>
      <c r="H17" s="80">
        <v>0.3972222222222222</v>
      </c>
      <c r="I17" s="80">
        <v>0.5256944444444445</v>
      </c>
      <c r="J17" s="9">
        <v>0.6298611111111111</v>
      </c>
      <c r="K17" s="34">
        <v>0.7354166666666666</v>
      </c>
    </row>
    <row r="18" ht="10.5" customHeight="1"/>
    <row r="19" ht="10.5" customHeight="1"/>
    <row r="20" spans="1:12" ht="13.5" customHeight="1">
      <c r="A20" s="16"/>
      <c r="B20" s="105" t="s">
        <v>256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ht="10.5" customHeight="1"/>
    <row r="22" spans="1:12" ht="11.25" customHeight="1">
      <c r="A22" s="16"/>
      <c r="B22" s="17" t="s">
        <v>257</v>
      </c>
      <c r="H22" s="17" t="s">
        <v>251</v>
      </c>
      <c r="I22" s="52"/>
      <c r="J22" s="52"/>
      <c r="K22" s="52"/>
      <c r="L22" s="52"/>
    </row>
    <row r="23" ht="10.5" customHeight="1"/>
    <row r="24" spans="2:12" ht="10.5" customHeight="1">
      <c r="B24" s="61">
        <v>0.3576388888888889</v>
      </c>
      <c r="C24" s="61">
        <v>0.4479166666666667</v>
      </c>
      <c r="D24" s="61">
        <v>0.5555555555555556</v>
      </c>
      <c r="E24" s="61">
        <v>0.6458333333333334</v>
      </c>
      <c r="F24" s="61">
        <v>0.7361111111111112</v>
      </c>
      <c r="G24" s="25"/>
      <c r="H24" s="61">
        <v>0.37847222222222227</v>
      </c>
      <c r="I24" s="61">
        <v>0.46875</v>
      </c>
      <c r="J24" s="61">
        <v>0.576388888888889</v>
      </c>
      <c r="K24" s="61">
        <v>0.6666666666666666</v>
      </c>
      <c r="L24" s="61">
        <v>0.7569444444444445</v>
      </c>
    </row>
    <row r="25" spans="2:12" ht="10.5" customHeight="1">
      <c r="B25" s="61">
        <v>0.40277777777777773</v>
      </c>
      <c r="C25" s="61">
        <v>0.4930555555555556</v>
      </c>
      <c r="D25" s="61">
        <v>0.6006944444444444</v>
      </c>
      <c r="E25" s="61">
        <v>0.6909722222222222</v>
      </c>
      <c r="F25" s="25"/>
      <c r="G25" s="25"/>
      <c r="H25" s="61">
        <v>0.4236111111111111</v>
      </c>
      <c r="I25" s="61">
        <v>0.53125</v>
      </c>
      <c r="J25" s="61">
        <v>0.6215277777777778</v>
      </c>
      <c r="K25" s="61">
        <v>0.7118055555555555</v>
      </c>
      <c r="L25" s="25"/>
    </row>
    <row r="26" ht="10.5" customHeight="1"/>
    <row r="27" spans="1:13" ht="10.5" customHeight="1">
      <c r="A27" s="15"/>
      <c r="B27" s="15" t="s">
        <v>938</v>
      </c>
      <c r="C27" s="70"/>
      <c r="D27" s="70"/>
      <c r="E27" s="70"/>
      <c r="F27" s="15"/>
      <c r="G27" s="15"/>
      <c r="H27" s="70"/>
      <c r="I27" s="70"/>
      <c r="J27" s="70"/>
      <c r="K27" s="70"/>
      <c r="L27" s="70"/>
      <c r="M27" s="13"/>
    </row>
    <row r="28" ht="10.5" customHeight="1"/>
    <row r="29" ht="10.5" customHeight="1"/>
    <row r="30" spans="1:12" ht="13.5" customHeight="1">
      <c r="A30" s="16"/>
      <c r="B30" s="105" t="s">
        <v>9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</row>
    <row r="31" spans="1:12" ht="10.5" customHeight="1">
      <c r="A31" s="16"/>
      <c r="B31" s="48"/>
      <c r="C31" s="48"/>
      <c r="D31" s="48"/>
      <c r="E31" s="48"/>
      <c r="F31" s="48"/>
      <c r="G31" s="16"/>
      <c r="H31" s="52"/>
      <c r="I31" s="52"/>
      <c r="J31" s="52"/>
      <c r="K31" s="52"/>
      <c r="L31" s="52"/>
    </row>
    <row r="32" spans="1:12" ht="11.25" customHeight="1">
      <c r="A32" s="16"/>
      <c r="B32" s="17" t="s">
        <v>40</v>
      </c>
      <c r="H32" s="17" t="s">
        <v>22</v>
      </c>
      <c r="I32" s="52"/>
      <c r="J32" s="52"/>
      <c r="K32" s="52"/>
      <c r="L32" s="52"/>
    </row>
    <row r="33" spans="1:12" ht="10.5" customHeight="1">
      <c r="A33" s="16"/>
      <c r="B33" s="48"/>
      <c r="C33" s="48"/>
      <c r="D33" s="48"/>
      <c r="E33" s="48"/>
      <c r="F33" s="48"/>
      <c r="G33" s="16"/>
      <c r="L33" s="52"/>
    </row>
    <row r="34" spans="1:12" s="94" customFormat="1" ht="10.5" customHeight="1">
      <c r="A34" s="50"/>
      <c r="B34" s="9">
        <v>0.2777777777777778</v>
      </c>
      <c r="C34" s="9">
        <v>0.3888888888888889</v>
      </c>
      <c r="D34" s="9">
        <v>0.6305555555555555</v>
      </c>
      <c r="E34" s="9">
        <v>0.7416666666666667</v>
      </c>
      <c r="F34" s="9">
        <v>0.9243055555555556</v>
      </c>
      <c r="G34" s="19"/>
      <c r="H34" s="9">
        <v>0.2777777777777778</v>
      </c>
      <c r="I34" s="80">
        <v>0.3888888888888889</v>
      </c>
      <c r="J34" s="80">
        <v>0.6027777777777777</v>
      </c>
      <c r="K34" s="80">
        <v>0.7416666666666667</v>
      </c>
      <c r="L34" s="80">
        <v>0.9520833333333334</v>
      </c>
    </row>
    <row r="35" spans="1:12" s="94" customFormat="1" ht="10.5" customHeight="1">
      <c r="A35" s="50"/>
      <c r="B35" s="9">
        <v>0.3055555555555555</v>
      </c>
      <c r="C35" s="9">
        <v>0.46388888888888885</v>
      </c>
      <c r="D35" s="34">
        <v>0.6583333333333333</v>
      </c>
      <c r="E35" s="9">
        <v>0.7694444444444444</v>
      </c>
      <c r="G35" s="19"/>
      <c r="H35" s="80">
        <v>0.3055555555555555</v>
      </c>
      <c r="I35" s="80">
        <v>0.4361111111111111</v>
      </c>
      <c r="J35" s="80">
        <v>0.6583333333333333</v>
      </c>
      <c r="K35" s="9">
        <v>0.7854166666666668</v>
      </c>
      <c r="L35" s="83"/>
    </row>
    <row r="36" spans="1:12" s="94" customFormat="1" ht="10.5" customHeight="1">
      <c r="A36" s="50"/>
      <c r="B36" s="9">
        <v>0.3333333333333333</v>
      </c>
      <c r="C36" s="9">
        <v>0.5194444444444445</v>
      </c>
      <c r="D36" s="9">
        <v>0.686111111111111</v>
      </c>
      <c r="E36" s="9">
        <v>0.8131944444444444</v>
      </c>
      <c r="F36" s="19"/>
      <c r="G36" s="19"/>
      <c r="H36" s="80">
        <v>0.3333333333333333</v>
      </c>
      <c r="I36" s="80">
        <v>0.4916666666666667</v>
      </c>
      <c r="J36" s="80">
        <v>0.686111111111111</v>
      </c>
      <c r="K36" s="80">
        <v>0.8409722222222222</v>
      </c>
      <c r="L36" s="84"/>
    </row>
    <row r="37" spans="1:12" s="94" customFormat="1" ht="10.5" customHeight="1">
      <c r="A37" s="50"/>
      <c r="B37" s="9">
        <v>0.3611111111111111</v>
      </c>
      <c r="C37" s="9">
        <v>0.575</v>
      </c>
      <c r="D37" s="9">
        <v>0.7138888888888889</v>
      </c>
      <c r="E37" s="9">
        <v>0.86875</v>
      </c>
      <c r="F37" s="10"/>
      <c r="G37" s="19"/>
      <c r="H37" s="80">
        <v>0.3611111111111111</v>
      </c>
      <c r="I37" s="80">
        <v>0.5472222222222222</v>
      </c>
      <c r="J37" s="80">
        <v>0.7138888888888889</v>
      </c>
      <c r="K37" s="9">
        <v>0.8965277777777777</v>
      </c>
      <c r="L37" s="84"/>
    </row>
    <row r="38" spans="1:12" s="94" customFormat="1" ht="10.5" customHeight="1">
      <c r="A38" s="50"/>
      <c r="F38" s="19"/>
      <c r="G38" s="19"/>
      <c r="H38" s="83"/>
      <c r="I38" s="83"/>
      <c r="J38" s="83"/>
      <c r="K38" s="83"/>
      <c r="L38" s="104"/>
    </row>
    <row r="39" spans="1:12" ht="13.5" customHeight="1">
      <c r="A39" s="16"/>
      <c r="B39" s="105" t="s">
        <v>10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</row>
    <row r="40" spans="1:12" ht="10.5" customHeight="1">
      <c r="A40" s="16"/>
      <c r="B40" s="48"/>
      <c r="C40" s="48"/>
      <c r="D40" s="48"/>
      <c r="E40" s="48"/>
      <c r="F40" s="48"/>
      <c r="G40" s="16"/>
      <c r="H40" s="52"/>
      <c r="I40" s="52"/>
      <c r="J40" s="52"/>
      <c r="K40" s="52"/>
      <c r="L40" s="52"/>
    </row>
    <row r="41" spans="1:12" ht="11.25" customHeight="1">
      <c r="A41" s="16"/>
      <c r="B41" s="17" t="s">
        <v>40</v>
      </c>
      <c r="H41" s="17" t="s">
        <v>22</v>
      </c>
      <c r="I41" s="52"/>
      <c r="J41" s="52"/>
      <c r="K41" s="52"/>
      <c r="L41" s="52"/>
    </row>
    <row r="42" spans="1:12" ht="10.5" customHeight="1">
      <c r="A42" s="16"/>
      <c r="B42" s="48"/>
      <c r="C42" s="48"/>
      <c r="D42" s="48"/>
      <c r="E42" s="48"/>
      <c r="F42" s="48"/>
      <c r="G42" s="16"/>
      <c r="H42" s="52"/>
      <c r="I42" s="52"/>
      <c r="J42" s="52"/>
      <c r="K42" s="52"/>
      <c r="L42" s="52"/>
    </row>
    <row r="43" spans="1:11" s="94" customFormat="1" ht="10.5" customHeight="1">
      <c r="A43" s="50"/>
      <c r="B43" s="9">
        <v>0.3333333333333333</v>
      </c>
      <c r="C43" s="9">
        <v>0.5194444444444445</v>
      </c>
      <c r="D43" s="9">
        <v>0.686111111111111</v>
      </c>
      <c r="H43" s="80">
        <v>0.3611111111111111</v>
      </c>
      <c r="I43" s="80">
        <v>0.5472222222222222</v>
      </c>
      <c r="J43" s="80">
        <v>0.7138888888888889</v>
      </c>
      <c r="K43" s="50"/>
    </row>
    <row r="44" spans="1:11" s="94" customFormat="1" ht="10.5" customHeight="1">
      <c r="A44" s="50"/>
      <c r="B44" s="9">
        <v>0.3888888888888889</v>
      </c>
      <c r="C44" s="9">
        <v>0.575</v>
      </c>
      <c r="D44" s="9">
        <v>0.7416666666666667</v>
      </c>
      <c r="E44" s="19"/>
      <c r="H44" s="80">
        <v>0.4361111111111111</v>
      </c>
      <c r="I44" s="80">
        <v>0.6027777777777777</v>
      </c>
      <c r="J44" s="9">
        <v>0.7694444444444444</v>
      </c>
      <c r="K44" s="83"/>
    </row>
    <row r="45" spans="1:9" s="94" customFormat="1" ht="10.5" customHeight="1">
      <c r="A45" s="50"/>
      <c r="B45" s="9">
        <v>0.46388888888888885</v>
      </c>
      <c r="C45" s="9">
        <v>0.6305555555555555</v>
      </c>
      <c r="D45" s="9">
        <v>0.7972222222222222</v>
      </c>
      <c r="E45" s="19"/>
      <c r="G45" s="19"/>
      <c r="H45" s="80">
        <v>0.4916666666666667</v>
      </c>
      <c r="I45" s="80">
        <v>0.6583333333333333</v>
      </c>
    </row>
    <row r="46" spans="1:11" s="94" customFormat="1" ht="10.5" customHeight="1">
      <c r="A46" s="50"/>
      <c r="E46" s="19"/>
      <c r="G46" s="50"/>
      <c r="K46" s="83"/>
    </row>
    <row r="47" spans="1:13" ht="10.5" customHeight="1">
      <c r="A47" s="15"/>
      <c r="B47" s="15"/>
      <c r="C47" s="70"/>
      <c r="D47" s="70"/>
      <c r="E47" s="70"/>
      <c r="F47" s="15"/>
      <c r="G47" s="15"/>
      <c r="H47" s="70"/>
      <c r="I47" s="70"/>
      <c r="J47" s="70"/>
      <c r="K47" s="70"/>
      <c r="L47" s="70"/>
      <c r="M47" s="13"/>
    </row>
    <row r="48" spans="1:13" ht="13.5" customHeight="1">
      <c r="A48" s="16"/>
      <c r="B48" s="105" t="s">
        <v>210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43"/>
    </row>
    <row r="49" spans="1:13" ht="10.5" customHeight="1">
      <c r="A49" s="16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3"/>
    </row>
    <row r="50" spans="1:13" ht="11.25" customHeight="1">
      <c r="A50" s="16"/>
      <c r="B50" s="17" t="s">
        <v>211</v>
      </c>
      <c r="C50" s="48"/>
      <c r="D50" s="48"/>
      <c r="E50" s="48"/>
      <c r="F50" s="48"/>
      <c r="G50" s="48"/>
      <c r="H50" s="17" t="s">
        <v>21</v>
      </c>
      <c r="I50" s="48"/>
      <c r="J50" s="48"/>
      <c r="K50" s="48"/>
      <c r="L50" s="48"/>
      <c r="M50" s="43"/>
    </row>
    <row r="51" spans="1:13" ht="10.5" customHeight="1">
      <c r="A51" s="16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3"/>
    </row>
    <row r="52" spans="1:13" ht="10.5" customHeight="1">
      <c r="A52" s="50"/>
      <c r="B52" s="9">
        <v>0.3125</v>
      </c>
      <c r="C52" s="9">
        <v>0.4166666666666667</v>
      </c>
      <c r="D52" s="9">
        <v>0.5729166666666666</v>
      </c>
      <c r="E52" s="9">
        <v>0.6770833333333334</v>
      </c>
      <c r="F52" s="9">
        <v>0.78125</v>
      </c>
      <c r="G52" s="19"/>
      <c r="H52" s="9">
        <v>0.3368055555555556</v>
      </c>
      <c r="I52" s="9">
        <v>0.44097222222222227</v>
      </c>
      <c r="J52" s="9">
        <v>0.5972222222222222</v>
      </c>
      <c r="K52" s="9">
        <v>0.7013888888888888</v>
      </c>
      <c r="L52" s="9">
        <v>0.8055555555555555</v>
      </c>
      <c r="M52" s="43"/>
    </row>
    <row r="53" spans="1:13" ht="10.5" customHeight="1">
      <c r="A53" s="50"/>
      <c r="B53" s="9">
        <v>0.3645833333333333</v>
      </c>
      <c r="C53" s="9">
        <v>0.46875</v>
      </c>
      <c r="D53" s="9">
        <v>0.625</v>
      </c>
      <c r="E53" s="9">
        <v>0.7291666666666666</v>
      </c>
      <c r="F53" s="9">
        <v>0.8333333333333334</v>
      </c>
      <c r="G53" s="19"/>
      <c r="H53" s="9">
        <v>0.3888888888888889</v>
      </c>
      <c r="I53" s="9">
        <v>0.4930555555555556</v>
      </c>
      <c r="J53" s="9">
        <v>0.6493055555555556</v>
      </c>
      <c r="K53" s="9">
        <v>0.7534722222222222</v>
      </c>
      <c r="L53" s="9">
        <v>0.8576388888888888</v>
      </c>
      <c r="M53" s="43"/>
    </row>
    <row r="54" spans="1:13" ht="10.5" customHeight="1">
      <c r="A54" s="5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43"/>
    </row>
    <row r="55" ht="10.5" customHeight="1"/>
    <row r="56" spans="1:13" ht="10.5" customHeight="1">
      <c r="A56" s="16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3"/>
    </row>
    <row r="57" spans="1:13" ht="11.25" customHeight="1">
      <c r="A57" s="16"/>
      <c r="B57" s="17"/>
      <c r="C57" s="48"/>
      <c r="D57" s="48"/>
      <c r="E57" s="48"/>
      <c r="F57" s="48"/>
      <c r="G57" s="48"/>
      <c r="H57" s="17"/>
      <c r="I57" s="48"/>
      <c r="J57" s="48"/>
      <c r="K57" s="48"/>
      <c r="L57" s="48"/>
      <c r="M57" s="43"/>
    </row>
    <row r="58" spans="1:13" ht="10.5" customHeight="1">
      <c r="A58" s="16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3"/>
    </row>
    <row r="59" spans="1:12" ht="10.5" customHeight="1">
      <c r="A59" s="5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3" ht="10.5" customHeight="1">
      <c r="A60" s="50"/>
      <c r="B60" s="19"/>
      <c r="C60" s="19"/>
      <c r="D60" s="19"/>
      <c r="E60" s="19"/>
      <c r="G60" s="19"/>
      <c r="H60" s="19"/>
      <c r="I60" s="19"/>
      <c r="J60" s="19"/>
      <c r="K60" s="19"/>
      <c r="M60" s="43"/>
    </row>
    <row r="61" spans="2:11" ht="10.5" customHeight="1">
      <c r="B61" s="19"/>
      <c r="C61" s="19"/>
      <c r="D61" s="19"/>
      <c r="E61" s="19"/>
      <c r="H61" s="19"/>
      <c r="I61" s="19"/>
      <c r="J61" s="19"/>
      <c r="K61" s="19"/>
    </row>
    <row r="62" spans="1:13" ht="10.5" customHeight="1">
      <c r="A62" s="16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3"/>
    </row>
    <row r="63" spans="1:13" ht="11.25" customHeight="1">
      <c r="A63" s="16"/>
      <c r="B63" s="17"/>
      <c r="C63" s="48"/>
      <c r="D63" s="48"/>
      <c r="E63" s="48"/>
      <c r="F63" s="48"/>
      <c r="G63" s="48"/>
      <c r="H63" s="17"/>
      <c r="I63" s="48"/>
      <c r="J63" s="48"/>
      <c r="K63" s="48"/>
      <c r="L63" s="48"/>
      <c r="M63" s="43"/>
    </row>
    <row r="64" spans="1:13" ht="10.5" customHeight="1">
      <c r="A64" s="16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3"/>
    </row>
    <row r="65" spans="1:12" ht="10.5" customHeight="1">
      <c r="A65" s="50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3" ht="10.5" customHeight="1">
      <c r="A66" s="50"/>
      <c r="B66" s="19"/>
      <c r="C66" s="19"/>
      <c r="D66" s="19"/>
      <c r="E66" s="19"/>
      <c r="G66" s="19"/>
      <c r="H66" s="19"/>
      <c r="I66" s="19"/>
      <c r="J66" s="19"/>
      <c r="K66" s="19"/>
      <c r="L66" s="19"/>
      <c r="M66" s="43"/>
    </row>
    <row r="67" spans="2:11" ht="10.5" customHeight="1">
      <c r="B67" s="19"/>
      <c r="C67" s="19"/>
      <c r="D67" s="19"/>
      <c r="E67" s="19"/>
      <c r="H67" s="19"/>
      <c r="I67" s="19"/>
      <c r="J67" s="19"/>
      <c r="K67" s="19"/>
    </row>
    <row r="68" ht="10.5" customHeight="1"/>
    <row r="69" spans="1:13" ht="13.5" customHeight="1">
      <c r="A69" s="16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43"/>
    </row>
    <row r="70" spans="1:13" ht="10.5" customHeight="1">
      <c r="A70" s="16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3"/>
    </row>
    <row r="71" spans="1:13" ht="11.25" customHeight="1">
      <c r="A71" s="16"/>
      <c r="B71" s="17"/>
      <c r="C71" s="48"/>
      <c r="D71" s="48"/>
      <c r="E71" s="48"/>
      <c r="F71" s="48"/>
      <c r="G71" s="48"/>
      <c r="H71" s="17"/>
      <c r="I71" s="48"/>
      <c r="J71" s="48"/>
      <c r="K71" s="48"/>
      <c r="L71" s="48"/>
      <c r="M71" s="43"/>
    </row>
    <row r="72" spans="1:13" ht="10.5" customHeight="1">
      <c r="A72" s="16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3"/>
    </row>
    <row r="73" spans="1:11" ht="10.5" customHeight="1">
      <c r="A73" s="50"/>
      <c r="B73" s="19"/>
      <c r="C73" s="19"/>
      <c r="D73" s="19"/>
      <c r="E73" s="19"/>
      <c r="G73" s="19"/>
      <c r="H73" s="19"/>
      <c r="I73" s="19"/>
      <c r="J73" s="19"/>
      <c r="K73" s="19"/>
    </row>
    <row r="74" spans="1:13" ht="10.5" customHeight="1">
      <c r="A74" s="50"/>
      <c r="B74" s="19"/>
      <c r="C74" s="19"/>
      <c r="D74" s="19"/>
      <c r="E74" s="19"/>
      <c r="G74" s="19"/>
      <c r="H74" s="19"/>
      <c r="I74" s="19"/>
      <c r="J74" s="19"/>
      <c r="K74" s="19"/>
      <c r="M74" s="43"/>
    </row>
    <row r="75" spans="2:10" ht="10.5" customHeight="1">
      <c r="B75" s="19"/>
      <c r="C75" s="19"/>
      <c r="D75" s="19"/>
      <c r="H75" s="19"/>
      <c r="I75" s="19"/>
      <c r="J75" s="19"/>
    </row>
    <row r="76" spans="1:13" ht="10.5" customHeight="1">
      <c r="A76" s="16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3"/>
    </row>
    <row r="77" spans="1:13" ht="11.25" customHeight="1">
      <c r="A77" s="16"/>
      <c r="B77" s="17"/>
      <c r="C77" s="48"/>
      <c r="D77" s="48"/>
      <c r="E77" s="48"/>
      <c r="F77" s="48"/>
      <c r="G77" s="48"/>
      <c r="H77" s="17"/>
      <c r="I77" s="48"/>
      <c r="J77" s="48"/>
      <c r="K77" s="48"/>
      <c r="L77" s="48"/>
      <c r="M77" s="43"/>
    </row>
    <row r="78" spans="1:13" ht="10.5" customHeight="1">
      <c r="A78" s="16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3"/>
    </row>
    <row r="79" spans="1:11" ht="10.5" customHeight="1">
      <c r="A79" s="50"/>
      <c r="B79" s="19"/>
      <c r="C79" s="19"/>
      <c r="D79" s="19"/>
      <c r="E79" s="19"/>
      <c r="G79" s="19"/>
      <c r="H79" s="19"/>
      <c r="I79" s="19"/>
      <c r="J79" s="19"/>
      <c r="K79" s="19"/>
    </row>
    <row r="80" spans="1:13" ht="10.5" customHeight="1">
      <c r="A80" s="50"/>
      <c r="B80" s="19"/>
      <c r="C80" s="19"/>
      <c r="D80" s="19"/>
      <c r="E80" s="19"/>
      <c r="G80" s="19"/>
      <c r="H80" s="19"/>
      <c r="I80" s="19"/>
      <c r="J80" s="19"/>
      <c r="K80" s="19"/>
      <c r="M80" s="43"/>
    </row>
    <row r="81" spans="2:10" ht="10.5" customHeight="1">
      <c r="B81" s="19"/>
      <c r="C81" s="19"/>
      <c r="D81" s="19"/>
      <c r="H81" s="19"/>
      <c r="I81" s="19"/>
      <c r="J81" s="19"/>
    </row>
  </sheetData>
  <sheetProtection/>
  <mergeCells count="7">
    <mergeCell ref="B1:L1"/>
    <mergeCell ref="B69:L69"/>
    <mergeCell ref="B20:L20"/>
    <mergeCell ref="B11:L11"/>
    <mergeCell ref="B48:L48"/>
    <mergeCell ref="B30:L30"/>
    <mergeCell ref="B39:L39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4"/>
  <sheetViews>
    <sheetView zoomScale="159" zoomScaleNormal="159" zoomScalePageLayoutView="0" workbookViewId="0" topLeftCell="A1">
      <selection activeCell="G2" sqref="G2"/>
    </sheetView>
  </sheetViews>
  <sheetFormatPr defaultColWidth="9.00390625" defaultRowHeight="12.75"/>
  <cols>
    <col min="1" max="13" width="6.625" style="0" customWidth="1"/>
  </cols>
  <sheetData>
    <row r="1" spans="1:13" ht="13.5" customHeight="1">
      <c r="A1" s="2"/>
      <c r="B1" s="108" t="s">
        <v>269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"/>
    </row>
    <row r="2" spans="1:13" ht="10.5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</row>
    <row r="3" spans="1:13" ht="11.25" customHeight="1">
      <c r="A3" s="2"/>
      <c r="B3" s="3" t="s">
        <v>216</v>
      </c>
      <c r="C3" s="4"/>
      <c r="D3" s="4"/>
      <c r="E3" s="4"/>
      <c r="F3" s="4"/>
      <c r="G3" s="4"/>
      <c r="H3" s="3" t="s">
        <v>246</v>
      </c>
      <c r="I3" s="4"/>
      <c r="J3" s="4"/>
      <c r="K3" s="4"/>
      <c r="L3" s="4"/>
      <c r="M3" s="1"/>
    </row>
    <row r="4" spans="1:13" ht="10.5" customHeigh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</row>
    <row r="5" spans="1:12" ht="10.5" customHeight="1">
      <c r="A5" s="6"/>
      <c r="B5" s="8">
        <v>0.26875</v>
      </c>
      <c r="C5" s="8">
        <v>0.3458333333333334</v>
      </c>
      <c r="D5" s="8">
        <v>0.5027777777777778</v>
      </c>
      <c r="E5" s="8">
        <v>0.6611111111111111</v>
      </c>
      <c r="F5" s="8">
        <v>0.8354166666666667</v>
      </c>
      <c r="G5" s="7"/>
      <c r="H5" s="8">
        <v>0.2986111111111111</v>
      </c>
      <c r="I5" s="8">
        <v>0.37222222222222223</v>
      </c>
      <c r="J5" s="8">
        <v>0.5291666666666667</v>
      </c>
      <c r="K5" s="8">
        <v>0.6875</v>
      </c>
      <c r="L5" s="8">
        <v>0.8604166666666666</v>
      </c>
    </row>
    <row r="6" spans="1:13" ht="10.5" customHeight="1">
      <c r="A6" s="6"/>
      <c r="B6" s="8">
        <v>0.28611111111111115</v>
      </c>
      <c r="C6" s="8">
        <v>0.37777777777777777</v>
      </c>
      <c r="D6" s="8">
        <v>0.5555555555555556</v>
      </c>
      <c r="E6" s="8">
        <v>0.7138888888888889</v>
      </c>
      <c r="G6" s="7"/>
      <c r="H6" s="8">
        <v>0.3194444444444445</v>
      </c>
      <c r="I6" s="8">
        <v>0.4041666666666666</v>
      </c>
      <c r="J6" s="8">
        <v>0.5819444444444445</v>
      </c>
      <c r="K6" s="8">
        <v>0.7402777777777777</v>
      </c>
      <c r="M6" s="1"/>
    </row>
    <row r="7" spans="2:11" ht="10.5" customHeight="1">
      <c r="B7" s="8">
        <v>0.325</v>
      </c>
      <c r="C7" s="8">
        <v>0.45</v>
      </c>
      <c r="D7" s="8">
        <v>0.6083333333333333</v>
      </c>
      <c r="E7" s="8">
        <v>0.782638888888889</v>
      </c>
      <c r="H7" s="8">
        <v>0.3513888888888889</v>
      </c>
      <c r="I7" s="8">
        <v>0.4763888888888889</v>
      </c>
      <c r="J7" s="8">
        <v>0.6347222222222222</v>
      </c>
      <c r="K7" s="8">
        <v>0.8090277777777778</v>
      </c>
    </row>
    <row r="8" spans="1:13" ht="10.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"/>
    </row>
    <row r="9" spans="1:13" ht="11.25" customHeight="1">
      <c r="A9" s="2"/>
      <c r="B9" s="3" t="s">
        <v>93</v>
      </c>
      <c r="C9" s="4"/>
      <c r="D9" s="4"/>
      <c r="E9" s="4"/>
      <c r="F9" s="4"/>
      <c r="G9" s="4"/>
      <c r="H9" s="3" t="s">
        <v>270</v>
      </c>
      <c r="I9" s="4"/>
      <c r="J9" s="4"/>
      <c r="K9" s="4"/>
      <c r="L9" s="4"/>
      <c r="M9" s="1"/>
    </row>
    <row r="10" spans="1:13" ht="10.5" customHeight="1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</row>
    <row r="11" spans="1:12" ht="10.5" customHeight="1">
      <c r="A11" s="6"/>
      <c r="B11" s="8">
        <v>0.28055555555555556</v>
      </c>
      <c r="C11" s="8">
        <v>0.3576388888888889</v>
      </c>
      <c r="D11" s="8">
        <v>0.5145833333333333</v>
      </c>
      <c r="E11" s="8">
        <v>0.6729166666666666</v>
      </c>
      <c r="F11" s="8">
        <v>0.8472222222222222</v>
      </c>
      <c r="G11" s="7"/>
      <c r="H11" s="8">
        <v>0.25625</v>
      </c>
      <c r="I11" s="8">
        <v>0.3333333333333333</v>
      </c>
      <c r="J11" s="8">
        <v>0.41805555555555557</v>
      </c>
      <c r="K11" s="8">
        <v>0.5958333333333333</v>
      </c>
      <c r="L11" s="8">
        <v>0.7541666666666668</v>
      </c>
    </row>
    <row r="12" spans="1:13" ht="10.5" customHeight="1">
      <c r="A12" s="6"/>
      <c r="B12" s="8">
        <v>0.29791666666666666</v>
      </c>
      <c r="C12" s="8">
        <v>0.38958333333333334</v>
      </c>
      <c r="D12" s="8">
        <v>0.5673611111111111</v>
      </c>
      <c r="E12" s="8">
        <v>0.7256944444444445</v>
      </c>
      <c r="G12" s="7"/>
      <c r="H12" s="8">
        <v>0.2736111111111111</v>
      </c>
      <c r="I12" s="8">
        <v>0.3652777777777778</v>
      </c>
      <c r="J12" s="8">
        <v>0.4902777777777778</v>
      </c>
      <c r="K12" s="8">
        <v>0.6486111111111111</v>
      </c>
      <c r="L12" s="8">
        <v>0.8229166666666666</v>
      </c>
      <c r="M12" s="1"/>
    </row>
    <row r="13" spans="2:11" ht="10.5" customHeight="1">
      <c r="B13" s="8">
        <v>0.3368055555555556</v>
      </c>
      <c r="C13" s="8">
        <v>0.4618055555555556</v>
      </c>
      <c r="D13" s="8">
        <v>0.6201388888888889</v>
      </c>
      <c r="E13" s="8">
        <v>0.7944444444444444</v>
      </c>
      <c r="H13" s="8">
        <v>0.3125</v>
      </c>
      <c r="I13" s="8">
        <v>0.3861111111111111</v>
      </c>
      <c r="J13" s="8">
        <v>0.5430555555555555</v>
      </c>
      <c r="K13" s="8">
        <v>0.7013888888888888</v>
      </c>
    </row>
    <row r="14" ht="10.5" customHeight="1"/>
    <row r="15" spans="1:13" ht="13.5" customHeight="1">
      <c r="A15" s="2"/>
      <c r="B15" s="108" t="s">
        <v>268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"/>
    </row>
    <row r="16" spans="1:13" ht="10.5" customHeight="1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"/>
    </row>
    <row r="17" spans="1:13" ht="11.25" customHeight="1">
      <c r="A17" s="2"/>
      <c r="B17" s="3" t="s">
        <v>216</v>
      </c>
      <c r="C17" s="4"/>
      <c r="D17" s="4"/>
      <c r="E17" s="4"/>
      <c r="F17" s="4"/>
      <c r="G17" s="4"/>
      <c r="H17" s="3" t="s">
        <v>246</v>
      </c>
      <c r="I17" s="4"/>
      <c r="J17" s="4"/>
      <c r="K17" s="4"/>
      <c r="L17" s="4"/>
      <c r="M17" s="1"/>
    </row>
    <row r="18" spans="1:13" ht="10.5" customHeight="1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"/>
    </row>
    <row r="19" spans="1:11" ht="10.5" customHeight="1">
      <c r="A19" s="6"/>
      <c r="B19" s="8">
        <v>0.26875</v>
      </c>
      <c r="C19" s="8">
        <v>0.45</v>
      </c>
      <c r="D19" s="8">
        <v>0.6083333333333333</v>
      </c>
      <c r="E19" s="8">
        <v>0.782638888888889</v>
      </c>
      <c r="G19" s="7"/>
      <c r="H19" s="8">
        <v>0.2986111111111111</v>
      </c>
      <c r="I19" s="8">
        <v>0.4763888888888889</v>
      </c>
      <c r="J19" s="8">
        <v>0.6347222222222222</v>
      </c>
      <c r="K19" s="8">
        <v>0.8090277777777778</v>
      </c>
    </row>
    <row r="20" spans="1:13" ht="10.5" customHeight="1">
      <c r="A20" s="6"/>
      <c r="B20" s="8">
        <v>0.325</v>
      </c>
      <c r="C20" s="8">
        <v>0.5027777777777778</v>
      </c>
      <c r="D20" s="8">
        <v>0.6611111111111111</v>
      </c>
      <c r="E20" s="8">
        <v>0.8354166666666667</v>
      </c>
      <c r="G20" s="7"/>
      <c r="H20" s="8">
        <v>0.3513888888888889</v>
      </c>
      <c r="I20" s="8">
        <v>0.5291666666666667</v>
      </c>
      <c r="J20" s="8">
        <v>0.6875</v>
      </c>
      <c r="K20" s="8">
        <v>0.8604166666666666</v>
      </c>
      <c r="M20" s="1"/>
    </row>
    <row r="21" spans="2:10" ht="10.5" customHeight="1">
      <c r="B21" s="8">
        <v>0.37777777777777777</v>
      </c>
      <c r="C21" s="8">
        <v>0.5555555555555556</v>
      </c>
      <c r="D21" s="8">
        <v>0.7138888888888889</v>
      </c>
      <c r="H21" s="8">
        <v>0.4041666666666666</v>
      </c>
      <c r="I21" s="8">
        <v>0.5819444444444445</v>
      </c>
      <c r="J21" s="8">
        <v>0.7402777777777777</v>
      </c>
    </row>
    <row r="22" spans="1:13" ht="10.5" customHeight="1">
      <c r="A22" s="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"/>
    </row>
    <row r="23" spans="1:13" ht="11.25" customHeight="1">
      <c r="A23" s="2"/>
      <c r="B23" s="3" t="s">
        <v>93</v>
      </c>
      <c r="C23" s="4"/>
      <c r="D23" s="4"/>
      <c r="E23" s="4"/>
      <c r="F23" s="4"/>
      <c r="G23" s="4"/>
      <c r="H23" s="3" t="s">
        <v>270</v>
      </c>
      <c r="I23" s="4"/>
      <c r="J23" s="4"/>
      <c r="K23" s="4"/>
      <c r="L23" s="4"/>
      <c r="M23" s="1"/>
    </row>
    <row r="24" spans="1:13" ht="10.5" customHeight="1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"/>
    </row>
    <row r="25" spans="1:11" ht="10.5" customHeight="1">
      <c r="A25" s="6"/>
      <c r="B25" s="8">
        <v>0.28055555555555556</v>
      </c>
      <c r="C25" s="8">
        <v>0.4618055555555556</v>
      </c>
      <c r="D25" s="8">
        <v>0.6201388888888889</v>
      </c>
      <c r="E25" s="8">
        <v>0.7944444444444444</v>
      </c>
      <c r="G25" s="7"/>
      <c r="H25" s="8">
        <v>0.25625</v>
      </c>
      <c r="I25" s="8">
        <v>0.41805555555555557</v>
      </c>
      <c r="J25" s="8">
        <v>0.5958333333333333</v>
      </c>
      <c r="K25" s="8">
        <v>0.7541666666666668</v>
      </c>
    </row>
    <row r="26" spans="1:13" ht="10.5" customHeight="1">
      <c r="A26" s="6"/>
      <c r="B26" s="8">
        <v>0.3368055555555556</v>
      </c>
      <c r="C26" s="8">
        <v>0.5145833333333333</v>
      </c>
      <c r="D26" s="8">
        <v>0.6729166666666666</v>
      </c>
      <c r="E26" s="8">
        <v>0.8472222222222222</v>
      </c>
      <c r="G26" s="7"/>
      <c r="H26" s="8">
        <v>0.3125</v>
      </c>
      <c r="I26" s="8">
        <v>0.4902777777777778</v>
      </c>
      <c r="J26" s="8">
        <v>0.6486111111111111</v>
      </c>
      <c r="K26" s="8">
        <v>0.8229166666666666</v>
      </c>
      <c r="M26" s="1"/>
    </row>
    <row r="27" spans="2:10" ht="10.5" customHeight="1">
      <c r="B27" s="8">
        <v>0.38958333333333334</v>
      </c>
      <c r="C27" s="8">
        <v>0.5673611111111111</v>
      </c>
      <c r="D27" s="8">
        <v>0.7256944444444445</v>
      </c>
      <c r="H27" s="8">
        <v>0.3652777777777778</v>
      </c>
      <c r="I27" s="8">
        <v>0.5430555555555555</v>
      </c>
      <c r="J27" s="8">
        <v>0.7013888888888888</v>
      </c>
    </row>
    <row r="28" ht="10.5" customHeight="1"/>
    <row r="29" ht="10.5" customHeight="1"/>
    <row r="30" spans="1:13" ht="13.5" customHeight="1">
      <c r="A30" s="2"/>
      <c r="B30" s="108" t="s">
        <v>275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"/>
    </row>
    <row r="31" spans="1:13" ht="10.5" customHeight="1">
      <c r="A31" s="2"/>
      <c r="M31" s="1"/>
    </row>
    <row r="32" spans="1:13" ht="11.25" customHeight="1">
      <c r="A32" s="2"/>
      <c r="B32" s="3" t="s">
        <v>93</v>
      </c>
      <c r="C32" s="4"/>
      <c r="D32" s="4"/>
      <c r="E32" s="4"/>
      <c r="F32" s="4"/>
      <c r="G32" s="4"/>
      <c r="H32" s="3" t="s">
        <v>79</v>
      </c>
      <c r="I32" s="4"/>
      <c r="J32" s="4"/>
      <c r="K32" s="4"/>
      <c r="L32" s="4"/>
      <c r="M32" s="1"/>
    </row>
    <row r="33" spans="1:13" ht="10.5" customHeight="1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"/>
    </row>
    <row r="34" spans="1:13" ht="10.5" customHeight="1">
      <c r="A34" s="5"/>
      <c r="B34" s="8">
        <v>0.3541666666666667</v>
      </c>
      <c r="C34" s="8">
        <v>0.3993055555555556</v>
      </c>
      <c r="D34" s="8">
        <v>0.4763888888888889</v>
      </c>
      <c r="E34" s="8">
        <v>0.525</v>
      </c>
      <c r="F34" s="8">
        <v>0.5736111111111112</v>
      </c>
      <c r="G34" s="7"/>
      <c r="H34" s="8">
        <v>0.37777777777777777</v>
      </c>
      <c r="I34" s="8">
        <v>0.4548611111111111</v>
      </c>
      <c r="J34" s="8">
        <v>0.5034722222222222</v>
      </c>
      <c r="K34" s="8">
        <v>0.5520833333333334</v>
      </c>
      <c r="L34" s="8">
        <v>0.6006944444444444</v>
      </c>
      <c r="M34" s="1"/>
    </row>
    <row r="35" spans="1:13" ht="10.5" customHeight="1">
      <c r="A35" s="5"/>
      <c r="B35" s="7"/>
      <c r="C35" s="7"/>
      <c r="D35" s="7"/>
      <c r="F35" s="7"/>
      <c r="G35" s="7"/>
      <c r="H35" s="7"/>
      <c r="I35" s="7"/>
      <c r="L35" s="7"/>
      <c r="M35" s="1"/>
    </row>
    <row r="36" spans="1:13" ht="10.5" customHeight="1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"/>
    </row>
    <row r="37" spans="1:13" ht="13.5" customHeight="1">
      <c r="A37" s="2"/>
      <c r="B37" s="108" t="s">
        <v>274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"/>
    </row>
    <row r="38" spans="1:13" ht="10.5" customHeight="1">
      <c r="A38" s="2"/>
      <c r="M38" s="1"/>
    </row>
    <row r="39" spans="1:13" ht="11.25" customHeight="1">
      <c r="A39" s="2"/>
      <c r="B39" s="3" t="s">
        <v>93</v>
      </c>
      <c r="C39" s="4"/>
      <c r="D39" s="4"/>
      <c r="E39" s="4"/>
      <c r="F39" s="4"/>
      <c r="G39" s="4"/>
      <c r="H39" s="3" t="s">
        <v>79</v>
      </c>
      <c r="I39" s="4"/>
      <c r="J39" s="4"/>
      <c r="K39" s="4"/>
      <c r="L39" s="4"/>
      <c r="M39" s="1"/>
    </row>
    <row r="40" spans="1:13" ht="10.5" customHeight="1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"/>
    </row>
    <row r="41" spans="1:13" ht="10.5" customHeight="1">
      <c r="A41" s="5"/>
      <c r="B41" s="8">
        <v>0.4131944444444444</v>
      </c>
      <c r="C41" s="8">
        <v>0.4618055555555556</v>
      </c>
      <c r="D41" s="8">
        <v>0.5034722222222222</v>
      </c>
      <c r="E41" s="8">
        <v>0.545138888888889</v>
      </c>
      <c r="F41" s="7"/>
      <c r="G41" s="7"/>
      <c r="H41" s="8">
        <v>0.44097222222222227</v>
      </c>
      <c r="I41" s="8">
        <v>0.4826388888888889</v>
      </c>
      <c r="J41" s="7" t="s">
        <v>427</v>
      </c>
      <c r="K41" s="8">
        <v>0.5659722222222222</v>
      </c>
      <c r="L41" s="7"/>
      <c r="M41" s="1"/>
    </row>
    <row r="42" spans="1:13" ht="10.5" customHeight="1">
      <c r="A42" s="5"/>
      <c r="E42" s="7"/>
      <c r="F42" s="7"/>
      <c r="G42" s="7"/>
      <c r="J42" s="7"/>
      <c r="K42" s="7"/>
      <c r="L42" s="7"/>
      <c r="M42" s="1"/>
    </row>
    <row r="43" spans="1:13" ht="10.5" customHeight="1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"/>
    </row>
    <row r="44" spans="1:13" ht="10.5" customHeight="1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"/>
    </row>
  </sheetData>
  <sheetProtection/>
  <mergeCells count="4">
    <mergeCell ref="B37:L37"/>
    <mergeCell ref="B1:L1"/>
    <mergeCell ref="B15:L15"/>
    <mergeCell ref="B30:L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="160" zoomScaleNormal="160" zoomScalePageLayoutView="0" workbookViewId="0" topLeftCell="B1">
      <selection activeCell="F60" sqref="F60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6"/>
      <c r="B1" s="105" t="s">
        <v>83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3"/>
    </row>
    <row r="3" spans="1:13" ht="11.25" customHeight="1">
      <c r="A3" s="16"/>
      <c r="B3" s="17" t="s">
        <v>42</v>
      </c>
      <c r="C3" s="16"/>
      <c r="D3" s="16"/>
      <c r="E3" s="16"/>
      <c r="F3" s="16"/>
      <c r="G3" s="16"/>
      <c r="H3" s="17" t="s">
        <v>149</v>
      </c>
      <c r="I3" s="16"/>
      <c r="J3" s="16"/>
      <c r="K3" s="16"/>
      <c r="L3" s="16"/>
      <c r="M3" s="43"/>
    </row>
    <row r="4" spans="1:13" ht="10.5" customHeight="1">
      <c r="A4" s="16"/>
      <c r="B4" s="44"/>
      <c r="I4" s="16"/>
      <c r="L4" s="16"/>
      <c r="M4" s="43"/>
    </row>
    <row r="5" spans="1:13" ht="10.5" customHeight="1">
      <c r="A5" s="15"/>
      <c r="B5" s="9">
        <v>0.22847222222222222</v>
      </c>
      <c r="C5" s="9">
        <v>0.3458333333333334</v>
      </c>
      <c r="D5" s="9">
        <v>0.5145833333333333</v>
      </c>
      <c r="E5" s="9">
        <v>0.68125</v>
      </c>
      <c r="F5" s="19"/>
      <c r="G5" s="36"/>
      <c r="H5" s="9">
        <v>0.24861111111111112</v>
      </c>
      <c r="I5" s="9">
        <v>0.375</v>
      </c>
      <c r="J5" s="9">
        <v>0.5347222222222222</v>
      </c>
      <c r="K5" s="9">
        <v>0.70625</v>
      </c>
      <c r="L5" s="19"/>
      <c r="M5" s="43"/>
    </row>
    <row r="6" spans="1:13" ht="10.5" customHeight="1">
      <c r="A6" s="15"/>
      <c r="B6" s="9">
        <v>0.24791666666666667</v>
      </c>
      <c r="C6" s="9">
        <v>0.3548611111111111</v>
      </c>
      <c r="D6" s="9">
        <v>0.5305555555555556</v>
      </c>
      <c r="E6" s="9">
        <v>0.6916666666666668</v>
      </c>
      <c r="G6" s="36"/>
      <c r="H6" s="9">
        <v>0.2652777777777778</v>
      </c>
      <c r="I6" s="9">
        <v>0.3826388888888889</v>
      </c>
      <c r="J6" s="9">
        <v>0.55</v>
      </c>
      <c r="K6" s="9">
        <v>0.7166666666666667</v>
      </c>
      <c r="M6" s="43"/>
    </row>
    <row r="7" spans="1:13" ht="10.5" customHeight="1">
      <c r="A7" s="15"/>
      <c r="B7" s="9">
        <v>0.25972222222222224</v>
      </c>
      <c r="C7" s="9">
        <v>0.3638888888888889</v>
      </c>
      <c r="D7" s="9">
        <v>0.5465277777777778</v>
      </c>
      <c r="E7" s="9">
        <v>0.7076388888888889</v>
      </c>
      <c r="G7" s="36"/>
      <c r="H7" s="9">
        <v>0.2833333333333333</v>
      </c>
      <c r="I7" s="9">
        <v>0.3993055555555556</v>
      </c>
      <c r="J7" s="9">
        <v>0.5659722222222222</v>
      </c>
      <c r="K7" s="9">
        <v>0.7270833333333333</v>
      </c>
      <c r="M7" s="43"/>
    </row>
    <row r="8" spans="1:13" ht="10.5" customHeight="1">
      <c r="A8" s="15"/>
      <c r="B8" s="9">
        <v>0.2673611111111111</v>
      </c>
      <c r="C8" s="9">
        <v>0.375</v>
      </c>
      <c r="D8" s="9">
        <v>0.5618055555555556</v>
      </c>
      <c r="E8" s="9">
        <v>0.7229166666666668</v>
      </c>
      <c r="G8" s="36"/>
      <c r="H8" s="9">
        <v>0.2951388888888889</v>
      </c>
      <c r="I8" s="9">
        <v>0.41041666666666665</v>
      </c>
      <c r="J8" s="9">
        <v>0.5819444444444445</v>
      </c>
      <c r="K8" s="9">
        <v>0.7430555555555555</v>
      </c>
      <c r="M8" s="43"/>
    </row>
    <row r="9" spans="1:13" ht="10.5" customHeight="1">
      <c r="A9" s="15"/>
      <c r="B9" s="9">
        <v>0.27569444444444446</v>
      </c>
      <c r="C9" s="9">
        <v>0.38680555555555557</v>
      </c>
      <c r="D9" s="9">
        <v>0.5826388888888888</v>
      </c>
      <c r="E9" s="9">
        <v>0.7333333333333334</v>
      </c>
      <c r="F9" s="19"/>
      <c r="G9" s="36"/>
      <c r="H9" s="9">
        <v>0.30277777777777776</v>
      </c>
      <c r="I9" s="9">
        <v>0.425</v>
      </c>
      <c r="J9" s="9">
        <v>0.6020833333333333</v>
      </c>
      <c r="K9" s="9">
        <v>0.7583333333333333</v>
      </c>
      <c r="M9" s="43"/>
    </row>
    <row r="10" spans="1:13" ht="10.5" customHeight="1">
      <c r="A10" s="15"/>
      <c r="B10" s="9">
        <v>0.2833333333333333</v>
      </c>
      <c r="C10" s="9">
        <v>0.39444444444444443</v>
      </c>
      <c r="D10" s="9">
        <v>0.5930555555555556</v>
      </c>
      <c r="E10" s="9">
        <v>0.74375</v>
      </c>
      <c r="F10" s="19"/>
      <c r="G10" s="36"/>
      <c r="H10" s="9">
        <v>0.3111111111111111</v>
      </c>
      <c r="I10" s="9">
        <v>0.44097222222222227</v>
      </c>
      <c r="J10" s="9">
        <v>0.6180555555555556</v>
      </c>
      <c r="K10" s="9">
        <v>0.7777777777777778</v>
      </c>
      <c r="L10" s="19"/>
      <c r="M10" s="43"/>
    </row>
    <row r="11" spans="1:13" ht="10.5" customHeight="1">
      <c r="A11" s="15"/>
      <c r="B11" s="9">
        <v>0.2923611111111111</v>
      </c>
      <c r="C11" s="9">
        <v>0.40208333333333335</v>
      </c>
      <c r="D11" s="9">
        <v>0.6090277777777778</v>
      </c>
      <c r="E11" s="9">
        <v>0.7541666666666668</v>
      </c>
      <c r="F11" s="45"/>
      <c r="G11" s="36"/>
      <c r="H11" s="9">
        <v>0.31875</v>
      </c>
      <c r="I11" s="9">
        <v>0.45694444444444443</v>
      </c>
      <c r="J11" s="9">
        <v>0.6333333333333333</v>
      </c>
      <c r="K11" s="9">
        <v>0.7965277777777778</v>
      </c>
      <c r="L11" s="19"/>
      <c r="M11" s="43"/>
    </row>
    <row r="12" spans="1:13" ht="10.5" customHeight="1">
      <c r="A12" s="15"/>
      <c r="B12" s="9">
        <v>0.3013888888888889</v>
      </c>
      <c r="C12" s="9">
        <v>0.4263888888888889</v>
      </c>
      <c r="D12" s="9">
        <v>0.61875</v>
      </c>
      <c r="E12" s="9">
        <v>0.8236111111111111</v>
      </c>
      <c r="F12" s="30"/>
      <c r="G12" s="36"/>
      <c r="H12" s="9">
        <v>0.3277777777777778</v>
      </c>
      <c r="I12" s="9">
        <v>0.4618055555555556</v>
      </c>
      <c r="J12" s="9">
        <v>0.64375</v>
      </c>
      <c r="K12" s="9">
        <v>0.8173611111111111</v>
      </c>
      <c r="L12" s="19"/>
      <c r="M12" s="43"/>
    </row>
    <row r="13" spans="1:13" ht="10.5" customHeight="1">
      <c r="A13" s="15"/>
      <c r="B13" s="9">
        <v>0.3104166666666667</v>
      </c>
      <c r="C13" s="9">
        <v>0.45208333333333334</v>
      </c>
      <c r="D13" s="9">
        <v>0.6291666666666667</v>
      </c>
      <c r="E13" s="9">
        <v>0.8444444444444444</v>
      </c>
      <c r="F13" s="30"/>
      <c r="G13" s="36"/>
      <c r="H13" s="9">
        <v>0.3368055555555556</v>
      </c>
      <c r="I13" s="9">
        <v>0.47222222222222227</v>
      </c>
      <c r="J13" s="9">
        <v>0.6541666666666667</v>
      </c>
      <c r="K13" s="9">
        <v>0.8590277777777778</v>
      </c>
      <c r="L13" s="19"/>
      <c r="M13" s="43"/>
    </row>
    <row r="14" spans="1:13" ht="10.5" customHeight="1">
      <c r="A14" s="15"/>
      <c r="B14" s="9">
        <v>0.32222222222222224</v>
      </c>
      <c r="C14" s="9">
        <v>0.4680555555555555</v>
      </c>
      <c r="D14" s="9">
        <v>0.6451388888888888</v>
      </c>
      <c r="E14" s="9">
        <v>0.8861111111111111</v>
      </c>
      <c r="F14" s="46"/>
      <c r="G14" s="36"/>
      <c r="H14" s="9">
        <v>0.34791666666666665</v>
      </c>
      <c r="I14" s="9">
        <v>0.4875</v>
      </c>
      <c r="J14" s="9">
        <v>0.6645833333333333</v>
      </c>
      <c r="K14" s="9">
        <v>0.8902777777777778</v>
      </c>
      <c r="L14" s="28"/>
      <c r="M14" s="43"/>
    </row>
    <row r="15" spans="1:13" ht="10.5" customHeight="1">
      <c r="A15" s="15"/>
      <c r="B15" s="9">
        <v>0.3298611111111111</v>
      </c>
      <c r="C15" s="9">
        <v>0.4840277777777778</v>
      </c>
      <c r="D15" s="9">
        <v>0.6604166666666667</v>
      </c>
      <c r="F15" s="46"/>
      <c r="G15" s="36"/>
      <c r="H15" s="9">
        <v>0.3597222222222222</v>
      </c>
      <c r="I15" s="9">
        <v>0.5034722222222222</v>
      </c>
      <c r="J15" s="9">
        <v>0.6805555555555555</v>
      </c>
      <c r="K15" s="9">
        <v>0.9215277777777778</v>
      </c>
      <c r="L15" s="28"/>
      <c r="M15" s="43"/>
    </row>
    <row r="16" spans="1:13" ht="10.5" customHeight="1">
      <c r="A16" s="15"/>
      <c r="B16" s="9">
        <v>0.33819444444444446</v>
      </c>
      <c r="C16" s="9">
        <v>0.4993055555555555</v>
      </c>
      <c r="D16" s="9">
        <v>0.6708333333333334</v>
      </c>
      <c r="F16" s="47"/>
      <c r="G16" s="36"/>
      <c r="H16" s="9">
        <v>0.3673611111111111</v>
      </c>
      <c r="I16" s="9">
        <v>0.5194444444444445</v>
      </c>
      <c r="J16" s="9">
        <v>0.6958333333333333</v>
      </c>
      <c r="L16" s="28"/>
      <c r="M16" s="43"/>
    </row>
    <row r="17" spans="1:13" ht="10.5" customHeight="1">
      <c r="A17" s="16"/>
      <c r="E17" s="48"/>
      <c r="F17" s="48"/>
      <c r="G17" s="48"/>
      <c r="K17" s="48"/>
      <c r="L17" s="48"/>
      <c r="M17" s="43"/>
    </row>
    <row r="18" spans="1:13" ht="11.25" customHeight="1">
      <c r="A18" s="16"/>
      <c r="B18" s="17" t="s">
        <v>21</v>
      </c>
      <c r="E18" s="16"/>
      <c r="F18" s="16"/>
      <c r="G18" s="16"/>
      <c r="H18" s="17" t="s">
        <v>201</v>
      </c>
      <c r="K18" s="16"/>
      <c r="L18" s="16"/>
      <c r="M18" s="43"/>
    </row>
    <row r="19" spans="1:13" ht="10.5" customHeight="1">
      <c r="A19" s="16"/>
      <c r="E19" s="16"/>
      <c r="F19" s="16"/>
      <c r="G19" s="16"/>
      <c r="K19" s="16"/>
      <c r="L19" s="16"/>
      <c r="M19" s="43"/>
    </row>
    <row r="20" spans="1:13" ht="10.5" customHeight="1">
      <c r="A20" s="15"/>
      <c r="B20" s="49">
        <f>B5+TIME(0,30,0)</f>
        <v>0.24930555555555556</v>
      </c>
      <c r="C20" s="49">
        <f>C5+TIME(0,30,0)</f>
        <v>0.3666666666666667</v>
      </c>
      <c r="D20" s="49">
        <f>D5+TIME(0,30,0)</f>
        <v>0.5354166666666667</v>
      </c>
      <c r="E20" s="49">
        <f>E5+TIME(0,30,0)</f>
        <v>0.7020833333333334</v>
      </c>
      <c r="F20" s="49"/>
      <c r="G20" s="50"/>
      <c r="H20" s="49">
        <f>H5+TIME(0,25,0)</f>
        <v>0.2659722222222222</v>
      </c>
      <c r="I20" s="49">
        <f>I5+TIME(0,25,0)</f>
        <v>0.3923611111111111</v>
      </c>
      <c r="J20" s="49">
        <f>J5+TIME(0,25,0)</f>
        <v>0.5520833333333334</v>
      </c>
      <c r="K20" s="49">
        <f>K5+TIME(0,25,0)</f>
        <v>0.7236111111111112</v>
      </c>
      <c r="L20" s="49"/>
      <c r="M20" s="43"/>
    </row>
    <row r="21" spans="1:13" ht="10.5" customHeight="1">
      <c r="A21" s="15"/>
      <c r="B21" s="49">
        <f aca="true" t="shared" si="0" ref="B21:E31">B6+TIME(0,30,0)</f>
        <v>0.26875</v>
      </c>
      <c r="C21" s="49">
        <f t="shared" si="0"/>
        <v>0.37569444444444444</v>
      </c>
      <c r="D21" s="49">
        <f t="shared" si="0"/>
        <v>0.5513888888888889</v>
      </c>
      <c r="E21" s="49">
        <f t="shared" si="0"/>
        <v>0.7125000000000001</v>
      </c>
      <c r="F21" s="49"/>
      <c r="G21" s="50"/>
      <c r="H21" s="49">
        <f aca="true" t="shared" si="1" ref="H21:K31">H6+TIME(0,25,0)</f>
        <v>0.2826388888888889</v>
      </c>
      <c r="I21" s="49">
        <f t="shared" si="1"/>
        <v>0.4</v>
      </c>
      <c r="J21" s="49">
        <f t="shared" si="1"/>
        <v>0.5673611111111112</v>
      </c>
      <c r="K21" s="49">
        <f t="shared" si="1"/>
        <v>0.7340277777777778</v>
      </c>
      <c r="L21" s="49"/>
      <c r="M21" s="43"/>
    </row>
    <row r="22" spans="1:13" ht="10.5" customHeight="1">
      <c r="A22" s="15"/>
      <c r="B22" s="49">
        <f t="shared" si="0"/>
        <v>0.28055555555555556</v>
      </c>
      <c r="C22" s="49">
        <f t="shared" si="0"/>
        <v>0.3847222222222222</v>
      </c>
      <c r="D22" s="49">
        <f t="shared" si="0"/>
        <v>0.5673611111111112</v>
      </c>
      <c r="E22" s="49">
        <f t="shared" si="0"/>
        <v>0.7284722222222223</v>
      </c>
      <c r="F22" s="49"/>
      <c r="G22" s="50"/>
      <c r="H22" s="49">
        <f t="shared" si="1"/>
        <v>0.30069444444444443</v>
      </c>
      <c r="I22" s="49">
        <f t="shared" si="1"/>
        <v>0.4166666666666667</v>
      </c>
      <c r="J22" s="49">
        <f t="shared" si="1"/>
        <v>0.5833333333333334</v>
      </c>
      <c r="K22" s="49">
        <f t="shared" si="1"/>
        <v>0.7444444444444445</v>
      </c>
      <c r="L22" s="49"/>
      <c r="M22" s="43"/>
    </row>
    <row r="23" spans="1:13" ht="10.5" customHeight="1">
      <c r="A23" s="15"/>
      <c r="B23" s="49">
        <f t="shared" si="0"/>
        <v>0.2881944444444444</v>
      </c>
      <c r="C23" s="49">
        <f t="shared" si="0"/>
        <v>0.3958333333333333</v>
      </c>
      <c r="D23" s="49">
        <f t="shared" si="0"/>
        <v>0.5826388888888889</v>
      </c>
      <c r="E23" s="49">
        <f t="shared" si="0"/>
        <v>0.7437500000000001</v>
      </c>
      <c r="F23" s="49"/>
      <c r="G23" s="50"/>
      <c r="H23" s="49">
        <f t="shared" si="1"/>
        <v>0.3125</v>
      </c>
      <c r="I23" s="49">
        <f t="shared" si="1"/>
        <v>0.42777777777777776</v>
      </c>
      <c r="J23" s="49">
        <f t="shared" si="1"/>
        <v>0.5993055555555556</v>
      </c>
      <c r="K23" s="49">
        <f t="shared" si="1"/>
        <v>0.7604166666666666</v>
      </c>
      <c r="L23" s="49"/>
      <c r="M23" s="43"/>
    </row>
    <row r="24" spans="1:13" ht="10.5" customHeight="1">
      <c r="A24" s="15"/>
      <c r="B24" s="49">
        <f t="shared" si="0"/>
        <v>0.2965277777777778</v>
      </c>
      <c r="C24" s="49">
        <f t="shared" si="0"/>
        <v>0.4076388888888889</v>
      </c>
      <c r="D24" s="49">
        <f t="shared" si="0"/>
        <v>0.6034722222222222</v>
      </c>
      <c r="E24" s="49">
        <f t="shared" si="0"/>
        <v>0.7541666666666668</v>
      </c>
      <c r="F24" s="49"/>
      <c r="G24" s="50"/>
      <c r="H24" s="49">
        <f t="shared" si="1"/>
        <v>0.32013888888888886</v>
      </c>
      <c r="I24" s="49">
        <f t="shared" si="1"/>
        <v>0.4423611111111111</v>
      </c>
      <c r="J24" s="49">
        <f t="shared" si="1"/>
        <v>0.6194444444444445</v>
      </c>
      <c r="K24" s="49">
        <f t="shared" si="1"/>
        <v>0.7756944444444445</v>
      </c>
      <c r="L24" s="49"/>
      <c r="M24" s="43"/>
    </row>
    <row r="25" spans="1:13" ht="10.5" customHeight="1">
      <c r="A25" s="15"/>
      <c r="B25" s="49">
        <f t="shared" si="0"/>
        <v>0.30416666666666664</v>
      </c>
      <c r="C25" s="49">
        <f t="shared" si="0"/>
        <v>0.41527777777777775</v>
      </c>
      <c r="D25" s="49">
        <f t="shared" si="0"/>
        <v>0.6138888888888889</v>
      </c>
      <c r="E25" s="49">
        <f t="shared" si="0"/>
        <v>0.7645833333333334</v>
      </c>
      <c r="F25" s="49"/>
      <c r="G25" s="50"/>
      <c r="H25" s="49">
        <f t="shared" si="1"/>
        <v>0.3284722222222222</v>
      </c>
      <c r="I25" s="49">
        <f t="shared" si="1"/>
        <v>0.45833333333333337</v>
      </c>
      <c r="J25" s="49">
        <f t="shared" si="1"/>
        <v>0.6354166666666667</v>
      </c>
      <c r="K25" s="49">
        <f t="shared" si="1"/>
        <v>0.795138888888889</v>
      </c>
      <c r="L25" s="49"/>
      <c r="M25" s="43"/>
    </row>
    <row r="26" spans="1:13" ht="10.5" customHeight="1">
      <c r="A26" s="15"/>
      <c r="B26" s="49">
        <f t="shared" si="0"/>
        <v>0.31319444444444444</v>
      </c>
      <c r="C26" s="49">
        <f t="shared" si="0"/>
        <v>0.42291666666666666</v>
      </c>
      <c r="D26" s="49">
        <f t="shared" si="0"/>
        <v>0.6298611111111112</v>
      </c>
      <c r="E26" s="49">
        <f t="shared" si="0"/>
        <v>0.7750000000000001</v>
      </c>
      <c r="F26" s="49"/>
      <c r="G26" s="50"/>
      <c r="H26" s="49">
        <f t="shared" si="1"/>
        <v>0.3361111111111111</v>
      </c>
      <c r="I26" s="49">
        <f t="shared" si="1"/>
        <v>0.47430555555555554</v>
      </c>
      <c r="J26" s="49">
        <f t="shared" si="1"/>
        <v>0.6506944444444445</v>
      </c>
      <c r="K26" s="49">
        <f t="shared" si="1"/>
        <v>0.813888888888889</v>
      </c>
      <c r="L26" s="49"/>
      <c r="M26" s="43"/>
    </row>
    <row r="27" spans="1:13" ht="10.5" customHeight="1">
      <c r="A27" s="15"/>
      <c r="B27" s="49">
        <f t="shared" si="0"/>
        <v>0.3222222222222222</v>
      </c>
      <c r="C27" s="49">
        <f t="shared" si="0"/>
        <v>0.4472222222222222</v>
      </c>
      <c r="D27" s="49">
        <f t="shared" si="0"/>
        <v>0.6395833333333334</v>
      </c>
      <c r="E27" s="49">
        <f t="shared" si="0"/>
        <v>0.8444444444444444</v>
      </c>
      <c r="F27" s="51"/>
      <c r="G27" s="50"/>
      <c r="H27" s="49">
        <f t="shared" si="1"/>
        <v>0.3451388888888889</v>
      </c>
      <c r="I27" s="49">
        <f t="shared" si="1"/>
        <v>0.4791666666666667</v>
      </c>
      <c r="J27" s="49">
        <f t="shared" si="1"/>
        <v>0.6611111111111112</v>
      </c>
      <c r="K27" s="49">
        <f t="shared" si="1"/>
        <v>0.8347222222222223</v>
      </c>
      <c r="L27" s="49"/>
      <c r="M27" s="43"/>
    </row>
    <row r="28" spans="1:13" ht="10.5" customHeight="1">
      <c r="A28" s="15"/>
      <c r="B28" s="49">
        <f t="shared" si="0"/>
        <v>0.33125</v>
      </c>
      <c r="C28" s="49">
        <f t="shared" si="0"/>
        <v>0.47291666666666665</v>
      </c>
      <c r="D28" s="49">
        <f t="shared" si="0"/>
        <v>0.65</v>
      </c>
      <c r="E28" s="49">
        <f t="shared" si="0"/>
        <v>0.8652777777777778</v>
      </c>
      <c r="F28" s="51"/>
      <c r="G28" s="50"/>
      <c r="H28" s="49">
        <f t="shared" si="1"/>
        <v>0.3541666666666667</v>
      </c>
      <c r="I28" s="49">
        <f t="shared" si="1"/>
        <v>0.48958333333333337</v>
      </c>
      <c r="J28" s="49">
        <f t="shared" si="1"/>
        <v>0.6715277777777778</v>
      </c>
      <c r="K28" s="49">
        <f t="shared" si="1"/>
        <v>0.876388888888889</v>
      </c>
      <c r="L28" s="49"/>
      <c r="M28" s="43"/>
    </row>
    <row r="29" spans="1:13" ht="10.5" customHeight="1">
      <c r="A29" s="15"/>
      <c r="B29" s="49">
        <f t="shared" si="0"/>
        <v>0.34305555555555556</v>
      </c>
      <c r="C29" s="49">
        <f t="shared" si="0"/>
        <v>0.4888888888888888</v>
      </c>
      <c r="D29" s="49">
        <f t="shared" si="0"/>
        <v>0.6659722222222222</v>
      </c>
      <c r="E29" s="49">
        <f t="shared" si="0"/>
        <v>0.9069444444444444</v>
      </c>
      <c r="F29" s="51"/>
      <c r="G29" s="50"/>
      <c r="H29" s="49">
        <f t="shared" si="1"/>
        <v>0.36527777777777776</v>
      </c>
      <c r="I29" s="49">
        <f t="shared" si="1"/>
        <v>0.5048611111111111</v>
      </c>
      <c r="J29" s="49">
        <f t="shared" si="1"/>
        <v>0.6819444444444445</v>
      </c>
      <c r="K29" s="49">
        <f t="shared" si="1"/>
        <v>0.907638888888889</v>
      </c>
      <c r="L29" s="49"/>
      <c r="M29" s="43"/>
    </row>
    <row r="30" spans="1:13" ht="10.5" customHeight="1">
      <c r="A30" s="15"/>
      <c r="B30" s="49">
        <f t="shared" si="0"/>
        <v>0.3506944444444444</v>
      </c>
      <c r="C30" s="49">
        <f t="shared" si="0"/>
        <v>0.5048611111111111</v>
      </c>
      <c r="D30" s="49">
        <f t="shared" si="0"/>
        <v>0.68125</v>
      </c>
      <c r="E30" s="49"/>
      <c r="F30" s="51"/>
      <c r="G30" s="50"/>
      <c r="H30" s="49">
        <f t="shared" si="1"/>
        <v>0.3770833333333333</v>
      </c>
      <c r="I30" s="49">
        <f t="shared" si="1"/>
        <v>0.5208333333333334</v>
      </c>
      <c r="J30" s="49">
        <f t="shared" si="1"/>
        <v>0.6979166666666666</v>
      </c>
      <c r="K30" s="49">
        <f t="shared" si="1"/>
        <v>0.938888888888889</v>
      </c>
      <c r="L30" s="49"/>
      <c r="M30" s="43"/>
    </row>
    <row r="31" spans="1:13" ht="10.5" customHeight="1">
      <c r="A31" s="15"/>
      <c r="B31" s="49">
        <f t="shared" si="0"/>
        <v>0.3590277777777778</v>
      </c>
      <c r="C31" s="49">
        <f t="shared" si="0"/>
        <v>0.5201388888888888</v>
      </c>
      <c r="D31" s="49">
        <f t="shared" si="0"/>
        <v>0.6916666666666668</v>
      </c>
      <c r="E31" s="49"/>
      <c r="F31" s="51"/>
      <c r="G31" s="50"/>
      <c r="H31" s="49">
        <f t="shared" si="1"/>
        <v>0.3847222222222222</v>
      </c>
      <c r="I31" s="49">
        <f t="shared" si="1"/>
        <v>0.5368055555555556</v>
      </c>
      <c r="J31" s="49">
        <f t="shared" si="1"/>
        <v>0.7131944444444445</v>
      </c>
      <c r="K31" s="49"/>
      <c r="L31" s="49"/>
      <c r="M31" s="43"/>
    </row>
    <row r="32" spans="1:13" ht="10.5" customHeight="1">
      <c r="A32" s="16"/>
      <c r="B32" s="49"/>
      <c r="C32" s="50"/>
      <c r="E32" s="48"/>
      <c r="F32" s="48"/>
      <c r="G32" s="48"/>
      <c r="H32" s="52"/>
      <c r="I32" s="52"/>
      <c r="J32" s="52"/>
      <c r="K32" s="48"/>
      <c r="L32" s="48"/>
      <c r="M32" s="43"/>
    </row>
    <row r="33" spans="1:13" ht="13.5" customHeight="1">
      <c r="A33" s="16"/>
      <c r="B33" s="105" t="s">
        <v>618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43"/>
    </row>
    <row r="34" spans="1:13" ht="10.5" customHeight="1">
      <c r="A34" s="16"/>
      <c r="E34" s="53"/>
      <c r="F34" s="48"/>
      <c r="G34" s="48"/>
      <c r="K34" s="53"/>
      <c r="L34" s="48"/>
      <c r="M34" s="43"/>
    </row>
    <row r="35" spans="1:8" ht="11.25" customHeight="1">
      <c r="A35" s="16"/>
      <c r="B35" s="17" t="s">
        <v>42</v>
      </c>
      <c r="H35" s="17" t="s">
        <v>149</v>
      </c>
    </row>
    <row r="36" spans="1:12" ht="10.5" customHeight="1">
      <c r="A36" s="16"/>
      <c r="E36" s="16"/>
      <c r="F36" s="47"/>
      <c r="G36" s="47"/>
      <c r="K36" s="16"/>
      <c r="L36" s="16"/>
    </row>
    <row r="37" spans="1:13" ht="10.5" customHeight="1">
      <c r="A37" s="15"/>
      <c r="B37" s="9">
        <v>0.2125</v>
      </c>
      <c r="C37" s="9">
        <v>0.32569444444444445</v>
      </c>
      <c r="D37" s="9">
        <v>0.49583333333333335</v>
      </c>
      <c r="E37" s="9">
        <v>0.6833333333333332</v>
      </c>
      <c r="F37" s="36"/>
      <c r="G37" s="36"/>
      <c r="H37" s="9">
        <v>0.24791666666666667</v>
      </c>
      <c r="I37" s="9">
        <v>0.3611111111111111</v>
      </c>
      <c r="J37" s="9">
        <v>0.53125</v>
      </c>
      <c r="K37" s="9">
        <v>0.71875</v>
      </c>
      <c r="M37" s="38"/>
    </row>
    <row r="38" spans="1:13" ht="10.5" customHeight="1">
      <c r="A38" s="15"/>
      <c r="B38" s="9">
        <v>0.24513888888888888</v>
      </c>
      <c r="C38" s="9">
        <v>0.34097222222222223</v>
      </c>
      <c r="D38" s="9">
        <v>0.5270833333333333</v>
      </c>
      <c r="E38" s="9">
        <v>0.7145833333333332</v>
      </c>
      <c r="F38" s="42"/>
      <c r="G38" s="36"/>
      <c r="H38" s="9">
        <v>0.2777777777777778</v>
      </c>
      <c r="I38" s="9">
        <v>0.3840277777777778</v>
      </c>
      <c r="J38" s="9">
        <v>0.5625</v>
      </c>
      <c r="K38" s="9">
        <v>0.78125</v>
      </c>
      <c r="L38" s="50"/>
      <c r="M38" s="38"/>
    </row>
    <row r="39" spans="1:13" ht="10.5" customHeight="1">
      <c r="A39" s="15"/>
      <c r="B39" s="9">
        <v>0.26319444444444445</v>
      </c>
      <c r="C39" s="9">
        <v>0.35694444444444445</v>
      </c>
      <c r="D39" s="9">
        <v>0.5583333333333333</v>
      </c>
      <c r="E39" s="9">
        <v>0.7458333333333332</v>
      </c>
      <c r="F39" s="42"/>
      <c r="G39" s="36"/>
      <c r="H39" s="9">
        <v>0.2986111111111111</v>
      </c>
      <c r="I39" s="9">
        <v>0.4076388888888889</v>
      </c>
      <c r="J39" s="9">
        <v>0.59375</v>
      </c>
      <c r="K39" s="9">
        <v>0.8902777777777778</v>
      </c>
      <c r="L39" s="50"/>
      <c r="M39" s="38"/>
    </row>
    <row r="40" spans="1:13" ht="10.5" customHeight="1">
      <c r="A40" s="15"/>
      <c r="B40" s="9">
        <v>0.275</v>
      </c>
      <c r="C40" s="9">
        <v>0.37222222222222223</v>
      </c>
      <c r="D40" s="9">
        <v>0.5895833333333333</v>
      </c>
      <c r="E40" s="9">
        <v>0.8083333333333332</v>
      </c>
      <c r="F40" s="36"/>
      <c r="G40" s="36"/>
      <c r="H40" s="9">
        <v>0.3138888888888889</v>
      </c>
      <c r="I40" s="9">
        <v>0.4270833333333333</v>
      </c>
      <c r="J40" s="9">
        <v>0.625</v>
      </c>
      <c r="K40" s="9">
        <v>0.9527777777777778</v>
      </c>
      <c r="M40" s="38"/>
    </row>
    <row r="41" spans="1:13" ht="10.5" customHeight="1">
      <c r="A41" s="15"/>
      <c r="B41" s="9">
        <v>0.29444444444444445</v>
      </c>
      <c r="C41" s="9">
        <v>0.38819444444444445</v>
      </c>
      <c r="D41" s="9">
        <v>0.6208333333333333</v>
      </c>
      <c r="E41" s="9">
        <v>0.9173611111111111</v>
      </c>
      <c r="F41" s="42"/>
      <c r="G41" s="36"/>
      <c r="H41" s="9">
        <v>0.3298611111111111</v>
      </c>
      <c r="I41" s="9">
        <v>0.46875</v>
      </c>
      <c r="J41" s="9">
        <v>0.65625</v>
      </c>
      <c r="K41" s="9">
        <v>0.015277777777777777</v>
      </c>
      <c r="M41" s="38"/>
    </row>
    <row r="42" spans="1:13" ht="10.5" customHeight="1">
      <c r="A42" s="15"/>
      <c r="B42" s="9">
        <v>0.3048611111111111</v>
      </c>
      <c r="C42" s="9">
        <v>0.43472222222222223</v>
      </c>
      <c r="D42" s="9">
        <v>0.6520833333333333</v>
      </c>
      <c r="E42" s="9">
        <v>0.9798611111111111</v>
      </c>
      <c r="F42" s="42"/>
      <c r="G42" s="36"/>
      <c r="H42" s="9">
        <v>0.3451388888888889</v>
      </c>
      <c r="I42" s="9">
        <v>0.5</v>
      </c>
      <c r="J42" s="9">
        <v>0.6875</v>
      </c>
      <c r="K42" s="50"/>
      <c r="M42" s="38"/>
    </row>
    <row r="43" spans="1:12" ht="10.5" customHeight="1">
      <c r="A43" s="16"/>
      <c r="E43" s="48"/>
      <c r="F43" s="54"/>
      <c r="G43" s="47"/>
      <c r="K43" s="48"/>
      <c r="L43" s="50"/>
    </row>
    <row r="44" spans="1:12" ht="11.25" customHeight="1">
      <c r="A44" s="16"/>
      <c r="B44" s="17" t="s">
        <v>21</v>
      </c>
      <c r="C44" s="48"/>
      <c r="D44" s="48"/>
      <c r="E44" s="48"/>
      <c r="F44" s="48"/>
      <c r="G44" s="16"/>
      <c r="H44" s="17" t="s">
        <v>201</v>
      </c>
      <c r="K44" s="48"/>
      <c r="L44" s="48"/>
    </row>
    <row r="45" spans="1:12" ht="10.5" customHeight="1">
      <c r="A45" s="16"/>
      <c r="B45" s="16"/>
      <c r="C45" s="16"/>
      <c r="D45" s="16"/>
      <c r="E45" s="16"/>
      <c r="F45" s="16"/>
      <c r="G45" s="16"/>
      <c r="K45" s="48"/>
      <c r="L45" s="50"/>
    </row>
    <row r="46" spans="1:13" ht="10.5" customHeight="1">
      <c r="A46" s="15"/>
      <c r="B46" s="49">
        <f>B37+TIME(0,30,0)</f>
        <v>0.23333333333333334</v>
      </c>
      <c r="C46" s="49">
        <f>C37+TIME(0,30,0)</f>
        <v>0.34652777777777777</v>
      </c>
      <c r="D46" s="49">
        <f>D37+TIME(0,30,0)</f>
        <v>0.5166666666666667</v>
      </c>
      <c r="E46" s="49">
        <f>E37+TIME(0,30,0)</f>
        <v>0.7041666666666666</v>
      </c>
      <c r="F46" s="50"/>
      <c r="G46" s="50"/>
      <c r="H46" s="49">
        <f>H37+TIME(0,25,0)</f>
        <v>0.2652777777777778</v>
      </c>
      <c r="I46" s="49">
        <f>I37+TIME(0,25,0)</f>
        <v>0.3784722222222222</v>
      </c>
      <c r="J46" s="49">
        <f>J37+TIME(0,25,0)</f>
        <v>0.5486111111111112</v>
      </c>
      <c r="K46" s="49">
        <f>K37+TIME(0,25,0)</f>
        <v>0.7361111111111112</v>
      </c>
      <c r="L46" s="50"/>
      <c r="M46" s="38"/>
    </row>
    <row r="47" spans="1:13" ht="10.5" customHeight="1">
      <c r="A47" s="15"/>
      <c r="B47" s="49">
        <f aca="true" t="shared" si="2" ref="B47:E51">B38+TIME(0,30,0)</f>
        <v>0.2659722222222222</v>
      </c>
      <c r="C47" s="49">
        <f t="shared" si="2"/>
        <v>0.36180555555555555</v>
      </c>
      <c r="D47" s="49">
        <f t="shared" si="2"/>
        <v>0.5479166666666667</v>
      </c>
      <c r="E47" s="49">
        <f t="shared" si="2"/>
        <v>0.7354166666666666</v>
      </c>
      <c r="F47" s="50"/>
      <c r="G47" s="50"/>
      <c r="H47" s="49">
        <f aca="true" t="shared" si="3" ref="H47:K51">H38+TIME(0,25,0)</f>
        <v>0.2951388888888889</v>
      </c>
      <c r="I47" s="49">
        <f t="shared" si="3"/>
        <v>0.4013888888888889</v>
      </c>
      <c r="J47" s="49">
        <f t="shared" si="3"/>
        <v>0.5798611111111112</v>
      </c>
      <c r="K47" s="49">
        <f t="shared" si="3"/>
        <v>0.7986111111111112</v>
      </c>
      <c r="L47" s="50"/>
      <c r="M47" s="38"/>
    </row>
    <row r="48" spans="1:13" ht="10.5" customHeight="1">
      <c r="A48" s="15"/>
      <c r="B48" s="49">
        <f t="shared" si="2"/>
        <v>0.28402777777777777</v>
      </c>
      <c r="C48" s="49">
        <f t="shared" si="2"/>
        <v>0.37777777777777777</v>
      </c>
      <c r="D48" s="49">
        <f t="shared" si="2"/>
        <v>0.5791666666666667</v>
      </c>
      <c r="E48" s="49">
        <f t="shared" si="2"/>
        <v>0.7666666666666666</v>
      </c>
      <c r="F48" s="50"/>
      <c r="G48" s="50"/>
      <c r="H48" s="49">
        <f t="shared" si="3"/>
        <v>0.3159722222222222</v>
      </c>
      <c r="I48" s="49">
        <f t="shared" si="3"/>
        <v>0.425</v>
      </c>
      <c r="J48" s="49">
        <f t="shared" si="3"/>
        <v>0.6111111111111112</v>
      </c>
      <c r="K48" s="49">
        <f t="shared" si="3"/>
        <v>0.907638888888889</v>
      </c>
      <c r="L48" s="50"/>
      <c r="M48" s="38"/>
    </row>
    <row r="49" spans="1:13" ht="10.5" customHeight="1">
      <c r="A49" s="15"/>
      <c r="B49" s="49">
        <f t="shared" si="2"/>
        <v>0.29583333333333334</v>
      </c>
      <c r="C49" s="49">
        <f t="shared" si="2"/>
        <v>0.39305555555555555</v>
      </c>
      <c r="D49" s="49">
        <f t="shared" si="2"/>
        <v>0.6104166666666667</v>
      </c>
      <c r="E49" s="49">
        <f t="shared" si="2"/>
        <v>0.8291666666666666</v>
      </c>
      <c r="F49" s="50"/>
      <c r="G49" s="50"/>
      <c r="H49" s="49">
        <f t="shared" si="3"/>
        <v>0.33125</v>
      </c>
      <c r="I49" s="49">
        <f t="shared" si="3"/>
        <v>0.4444444444444444</v>
      </c>
      <c r="J49" s="49">
        <f t="shared" si="3"/>
        <v>0.6423611111111112</v>
      </c>
      <c r="K49" s="49">
        <f t="shared" si="3"/>
        <v>0.970138888888889</v>
      </c>
      <c r="L49" s="50"/>
      <c r="M49" s="38"/>
    </row>
    <row r="50" spans="1:13" ht="10.5" customHeight="1">
      <c r="A50" s="15"/>
      <c r="B50" s="49">
        <f t="shared" si="2"/>
        <v>0.31527777777777777</v>
      </c>
      <c r="C50" s="49">
        <f t="shared" si="2"/>
        <v>0.40902777777777777</v>
      </c>
      <c r="D50" s="49">
        <f t="shared" si="2"/>
        <v>0.6416666666666667</v>
      </c>
      <c r="E50" s="49">
        <f t="shared" si="2"/>
        <v>0.9381944444444444</v>
      </c>
      <c r="F50" s="50"/>
      <c r="G50" s="50"/>
      <c r="H50" s="49">
        <f t="shared" si="3"/>
        <v>0.3472222222222222</v>
      </c>
      <c r="I50" s="49">
        <f t="shared" si="3"/>
        <v>0.4861111111111111</v>
      </c>
      <c r="J50" s="49">
        <f t="shared" si="3"/>
        <v>0.6736111111111112</v>
      </c>
      <c r="K50" s="49">
        <f t="shared" si="3"/>
        <v>0.03263888888888889</v>
      </c>
      <c r="L50" s="50"/>
      <c r="M50" s="38"/>
    </row>
    <row r="51" spans="1:13" ht="10.5" customHeight="1">
      <c r="A51" s="15"/>
      <c r="B51" s="49">
        <f t="shared" si="2"/>
        <v>0.3256944444444444</v>
      </c>
      <c r="C51" s="49">
        <f t="shared" si="2"/>
        <v>0.45555555555555555</v>
      </c>
      <c r="D51" s="49">
        <f t="shared" si="2"/>
        <v>0.6729166666666667</v>
      </c>
      <c r="E51" s="49">
        <f t="shared" si="2"/>
        <v>1.0006944444444443</v>
      </c>
      <c r="F51" s="50"/>
      <c r="G51" s="50"/>
      <c r="H51" s="49">
        <f t="shared" si="3"/>
        <v>0.3625</v>
      </c>
      <c r="I51" s="49">
        <f t="shared" si="3"/>
        <v>0.5173611111111112</v>
      </c>
      <c r="J51" s="49">
        <f t="shared" si="3"/>
        <v>0.7048611111111112</v>
      </c>
      <c r="K51" s="49"/>
      <c r="L51" s="50"/>
      <c r="M51" s="38"/>
    </row>
    <row r="52" spans="1:12" ht="10.5" customHeight="1">
      <c r="A52" s="16"/>
      <c r="G52" s="16"/>
      <c r="H52" s="48"/>
      <c r="I52" s="48"/>
      <c r="J52" s="48"/>
      <c r="K52" s="48"/>
      <c r="L52" s="48"/>
    </row>
    <row r="53" spans="1:12" ht="15">
      <c r="A53" s="16"/>
      <c r="B53" s="105" t="s">
        <v>617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1:12" ht="10.5" customHeight="1">
      <c r="A54" s="16"/>
      <c r="E54" s="53"/>
      <c r="F54" s="48"/>
      <c r="G54" s="48"/>
      <c r="K54" s="53"/>
      <c r="L54" s="48"/>
    </row>
    <row r="55" spans="1:8" ht="10.5" customHeight="1">
      <c r="A55" s="16"/>
      <c r="B55" s="17" t="s">
        <v>42</v>
      </c>
      <c r="H55" s="17" t="s">
        <v>149</v>
      </c>
    </row>
    <row r="56" spans="1:12" ht="10.5" customHeight="1">
      <c r="A56" s="16"/>
      <c r="E56" s="16"/>
      <c r="F56" s="47"/>
      <c r="G56" s="47"/>
      <c r="K56" s="16"/>
      <c r="L56" s="16"/>
    </row>
    <row r="57" spans="1:12" ht="10.5" customHeight="1">
      <c r="A57" s="16"/>
      <c r="B57" s="9">
        <v>0.2125</v>
      </c>
      <c r="C57" s="9">
        <v>0.32569444444444445</v>
      </c>
      <c r="D57" s="9">
        <v>0.49583333333333335</v>
      </c>
      <c r="E57" s="9">
        <v>0.6833333333333332</v>
      </c>
      <c r="F57" s="9">
        <v>0.9798611111111111</v>
      </c>
      <c r="G57" s="36"/>
      <c r="H57" s="9">
        <v>0.24791666666666667</v>
      </c>
      <c r="I57" s="9">
        <v>0.3611111111111111</v>
      </c>
      <c r="J57" s="9">
        <v>0.53125</v>
      </c>
      <c r="K57" s="9">
        <v>0.71875</v>
      </c>
      <c r="L57" s="9">
        <v>0.015277777777777777</v>
      </c>
    </row>
    <row r="58" spans="1:11" ht="10.5" customHeight="1">
      <c r="A58" s="16"/>
      <c r="B58" s="9">
        <v>0.24513888888888888</v>
      </c>
      <c r="C58" s="9">
        <v>0.34097222222222223</v>
      </c>
      <c r="D58" s="9">
        <v>0.5270833333333333</v>
      </c>
      <c r="E58" s="55">
        <v>0.7131944444444445</v>
      </c>
      <c r="F58" s="42"/>
      <c r="G58" s="36"/>
      <c r="H58" s="9">
        <v>0.2777777777777778</v>
      </c>
      <c r="I58" s="9">
        <v>0.3840277777777778</v>
      </c>
      <c r="J58" s="9">
        <v>0.5625</v>
      </c>
      <c r="K58" s="9">
        <v>0.78125</v>
      </c>
    </row>
    <row r="59" spans="1:11" ht="10.5" customHeight="1">
      <c r="A59" s="16"/>
      <c r="B59" s="9">
        <v>0.26319444444444445</v>
      </c>
      <c r="C59" s="9">
        <v>0.35694444444444445</v>
      </c>
      <c r="D59" s="9">
        <v>0.5583333333333333</v>
      </c>
      <c r="E59" s="9">
        <v>0.7458333333333332</v>
      </c>
      <c r="F59" s="42"/>
      <c r="G59" s="36"/>
      <c r="H59" s="9">
        <v>0.2986111111111111</v>
      </c>
      <c r="I59" s="9">
        <v>0.4076388888888889</v>
      </c>
      <c r="J59" s="9">
        <v>0.59375</v>
      </c>
      <c r="K59" s="9">
        <v>0.8125</v>
      </c>
    </row>
    <row r="60" spans="1:11" ht="10.5" customHeight="1">
      <c r="A60" s="16"/>
      <c r="B60" s="9">
        <v>0.275</v>
      </c>
      <c r="C60" s="9">
        <v>0.37222222222222223</v>
      </c>
      <c r="D60" s="9">
        <v>0.5895833333333333</v>
      </c>
      <c r="E60" s="9">
        <v>0.8083333333333332</v>
      </c>
      <c r="F60" s="42"/>
      <c r="G60" s="36"/>
      <c r="H60" s="9">
        <v>0.3138888888888889</v>
      </c>
      <c r="I60" s="9">
        <v>0.4270833333333333</v>
      </c>
      <c r="J60" s="9">
        <v>0.625</v>
      </c>
      <c r="K60" s="9">
        <v>0.875</v>
      </c>
    </row>
    <row r="61" spans="1:11" ht="10.5" customHeight="1">
      <c r="A61" s="16"/>
      <c r="B61" s="9">
        <v>0.29444444444444445</v>
      </c>
      <c r="C61" s="9">
        <v>0.38819444444444445</v>
      </c>
      <c r="D61" s="9">
        <v>0.6208333333333333</v>
      </c>
      <c r="E61" s="9">
        <v>0.8395833333333332</v>
      </c>
      <c r="F61" s="42"/>
      <c r="G61" s="36"/>
      <c r="H61" s="9">
        <v>0.3298611111111111</v>
      </c>
      <c r="I61" s="9">
        <v>0.46875</v>
      </c>
      <c r="J61" s="9">
        <v>0.65625</v>
      </c>
      <c r="K61" s="9">
        <v>0.8902777777777778</v>
      </c>
    </row>
    <row r="62" spans="1:11" ht="10.5" customHeight="1">
      <c r="A62" s="16"/>
      <c r="B62" s="9">
        <v>0.3048611111111111</v>
      </c>
      <c r="C62" s="9">
        <v>0.43472222222222223</v>
      </c>
      <c r="D62" s="9">
        <v>0.6520833333333333</v>
      </c>
      <c r="E62" s="9">
        <v>0.9173611111111111</v>
      </c>
      <c r="F62" s="42"/>
      <c r="G62" s="36"/>
      <c r="H62" s="9">
        <v>0.3451388888888889</v>
      </c>
      <c r="I62" s="9">
        <v>0.5</v>
      </c>
      <c r="J62" s="9">
        <v>0.6875</v>
      </c>
      <c r="K62" s="9">
        <v>0.9527777777777778</v>
      </c>
    </row>
    <row r="63" spans="1:12" ht="10.5" customHeight="1">
      <c r="A63" s="16"/>
      <c r="E63" s="48"/>
      <c r="F63" s="48"/>
      <c r="G63" s="16"/>
      <c r="K63" s="48"/>
      <c r="L63" s="50"/>
    </row>
    <row r="64" spans="1:12" ht="10.5" customHeight="1">
      <c r="A64" s="16"/>
      <c r="B64" s="17" t="s">
        <v>21</v>
      </c>
      <c r="C64" s="48"/>
      <c r="D64" s="48"/>
      <c r="E64" s="48"/>
      <c r="F64" s="48"/>
      <c r="G64" s="16"/>
      <c r="H64" s="17" t="s">
        <v>201</v>
      </c>
      <c r="K64" s="48"/>
      <c r="L64" s="48"/>
    </row>
    <row r="65" spans="2:12" ht="10.5" customHeight="1">
      <c r="B65" s="16"/>
      <c r="C65" s="16"/>
      <c r="D65" s="16"/>
      <c r="E65" s="16"/>
      <c r="F65" s="16"/>
      <c r="G65" s="16"/>
      <c r="K65" s="48"/>
      <c r="L65" s="50"/>
    </row>
    <row r="66" spans="2:12" ht="10.5" customHeight="1">
      <c r="B66" s="49">
        <f>B57+TIME(0,30,0)</f>
        <v>0.23333333333333334</v>
      </c>
      <c r="C66" s="49">
        <f>C57+TIME(0,30,0)</f>
        <v>0.34652777777777777</v>
      </c>
      <c r="D66" s="49">
        <f>D57+TIME(0,30,0)</f>
        <v>0.5166666666666667</v>
      </c>
      <c r="E66" s="49">
        <f>E57+TIME(0,30,0)</f>
        <v>0.7041666666666666</v>
      </c>
      <c r="F66" s="49">
        <f>F57+TIME(0,30,0)</f>
        <v>1.0006944444444443</v>
      </c>
      <c r="G66" s="50"/>
      <c r="H66" s="49">
        <f>H57+TIME(0,25,0)</f>
        <v>0.2652777777777778</v>
      </c>
      <c r="I66" s="49">
        <f>I57+TIME(0,25,0)</f>
        <v>0.3784722222222222</v>
      </c>
      <c r="J66" s="49">
        <f>J57+TIME(0,25,0)</f>
        <v>0.5486111111111112</v>
      </c>
      <c r="K66" s="49">
        <f>K57+TIME(0,25,0)</f>
        <v>0.7361111111111112</v>
      </c>
      <c r="L66" s="49">
        <f>L57+TIME(0,25,0)</f>
        <v>0.03263888888888889</v>
      </c>
    </row>
    <row r="67" spans="2:12" ht="10.5" customHeight="1">
      <c r="B67" s="49">
        <f aca="true" t="shared" si="4" ref="B67:E71">B58+TIME(0,30,0)</f>
        <v>0.2659722222222222</v>
      </c>
      <c r="C67" s="49">
        <f t="shared" si="4"/>
        <v>0.36180555555555555</v>
      </c>
      <c r="D67" s="49">
        <f t="shared" si="4"/>
        <v>0.5479166666666667</v>
      </c>
      <c r="E67" s="49">
        <f t="shared" si="4"/>
        <v>0.7340277777777778</v>
      </c>
      <c r="F67" s="49"/>
      <c r="G67" s="50"/>
      <c r="H67" s="49">
        <f aca="true" t="shared" si="5" ref="H67:K71">H58+TIME(0,25,0)</f>
        <v>0.2951388888888889</v>
      </c>
      <c r="I67" s="49">
        <f t="shared" si="5"/>
        <v>0.4013888888888889</v>
      </c>
      <c r="J67" s="49">
        <f t="shared" si="5"/>
        <v>0.5798611111111112</v>
      </c>
      <c r="K67" s="49">
        <f t="shared" si="5"/>
        <v>0.7986111111111112</v>
      </c>
      <c r="L67" s="49"/>
    </row>
    <row r="68" spans="2:12" ht="10.5" customHeight="1">
      <c r="B68" s="49">
        <f t="shared" si="4"/>
        <v>0.28402777777777777</v>
      </c>
      <c r="C68" s="49">
        <f t="shared" si="4"/>
        <v>0.37777777777777777</v>
      </c>
      <c r="D68" s="49">
        <f t="shared" si="4"/>
        <v>0.5791666666666667</v>
      </c>
      <c r="E68" s="49">
        <f t="shared" si="4"/>
        <v>0.7666666666666666</v>
      </c>
      <c r="F68" s="49"/>
      <c r="G68" s="50"/>
      <c r="H68" s="49">
        <f t="shared" si="5"/>
        <v>0.3159722222222222</v>
      </c>
      <c r="I68" s="49">
        <f t="shared" si="5"/>
        <v>0.425</v>
      </c>
      <c r="J68" s="49">
        <f t="shared" si="5"/>
        <v>0.6111111111111112</v>
      </c>
      <c r="K68" s="49">
        <f t="shared" si="5"/>
        <v>0.8298611111111112</v>
      </c>
      <c r="L68" s="49"/>
    </row>
    <row r="69" spans="2:12" ht="10.5" customHeight="1">
      <c r="B69" s="49">
        <f t="shared" si="4"/>
        <v>0.29583333333333334</v>
      </c>
      <c r="C69" s="49">
        <f t="shared" si="4"/>
        <v>0.39305555555555555</v>
      </c>
      <c r="D69" s="49">
        <f t="shared" si="4"/>
        <v>0.6104166666666667</v>
      </c>
      <c r="E69" s="49">
        <f t="shared" si="4"/>
        <v>0.8291666666666666</v>
      </c>
      <c r="F69" s="49"/>
      <c r="G69" s="50"/>
      <c r="H69" s="49">
        <f t="shared" si="5"/>
        <v>0.33125</v>
      </c>
      <c r="I69" s="49">
        <f t="shared" si="5"/>
        <v>0.4444444444444444</v>
      </c>
      <c r="J69" s="49">
        <f t="shared" si="5"/>
        <v>0.6423611111111112</v>
      </c>
      <c r="K69" s="49">
        <f t="shared" si="5"/>
        <v>0.8923611111111112</v>
      </c>
      <c r="L69" s="49"/>
    </row>
    <row r="70" spans="2:12" ht="10.5" customHeight="1">
      <c r="B70" s="49">
        <f t="shared" si="4"/>
        <v>0.31527777777777777</v>
      </c>
      <c r="C70" s="49">
        <f t="shared" si="4"/>
        <v>0.40902777777777777</v>
      </c>
      <c r="D70" s="49">
        <f t="shared" si="4"/>
        <v>0.6416666666666667</v>
      </c>
      <c r="E70" s="49">
        <f t="shared" si="4"/>
        <v>0.8604166666666666</v>
      </c>
      <c r="F70" s="49"/>
      <c r="G70" s="50"/>
      <c r="H70" s="49">
        <f t="shared" si="5"/>
        <v>0.3472222222222222</v>
      </c>
      <c r="I70" s="49">
        <f t="shared" si="5"/>
        <v>0.4861111111111111</v>
      </c>
      <c r="J70" s="49">
        <f t="shared" si="5"/>
        <v>0.6736111111111112</v>
      </c>
      <c r="K70" s="49">
        <f t="shared" si="5"/>
        <v>0.907638888888889</v>
      </c>
      <c r="L70" s="49"/>
    </row>
    <row r="71" spans="2:12" ht="10.5" customHeight="1">
      <c r="B71" s="49">
        <f t="shared" si="4"/>
        <v>0.3256944444444444</v>
      </c>
      <c r="C71" s="49">
        <f t="shared" si="4"/>
        <v>0.45555555555555555</v>
      </c>
      <c r="D71" s="49">
        <f t="shared" si="4"/>
        <v>0.6729166666666667</v>
      </c>
      <c r="E71" s="49">
        <f t="shared" si="4"/>
        <v>0.9381944444444444</v>
      </c>
      <c r="F71" s="49"/>
      <c r="G71" s="50"/>
      <c r="H71" s="49">
        <f t="shared" si="5"/>
        <v>0.3625</v>
      </c>
      <c r="I71" s="49">
        <f t="shared" si="5"/>
        <v>0.5173611111111112</v>
      </c>
      <c r="J71" s="49">
        <f t="shared" si="5"/>
        <v>0.7048611111111112</v>
      </c>
      <c r="K71" s="49">
        <f t="shared" si="5"/>
        <v>0.970138888888889</v>
      </c>
      <c r="L71" s="49"/>
    </row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3">
    <mergeCell ref="B1:L1"/>
    <mergeCell ref="B33:L33"/>
    <mergeCell ref="B53:L53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="158" zoomScaleNormal="158" zoomScalePageLayoutView="0" workbookViewId="0" topLeftCell="A1">
      <selection activeCell="E15" sqref="E15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6"/>
      <c r="B1" s="105" t="s">
        <v>24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1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3"/>
    </row>
    <row r="3" spans="1:13" ht="10.5" customHeight="1">
      <c r="A3" s="16"/>
      <c r="B3" s="17" t="s">
        <v>21</v>
      </c>
      <c r="C3" s="16"/>
      <c r="D3" s="16"/>
      <c r="E3" s="16"/>
      <c r="F3" s="47"/>
      <c r="G3" s="47"/>
      <c r="H3" s="17" t="s">
        <v>22</v>
      </c>
      <c r="I3" s="16"/>
      <c r="J3" s="16"/>
      <c r="K3" s="16"/>
      <c r="L3" s="16"/>
      <c r="M3" s="43"/>
    </row>
    <row r="4" spans="1:13" ht="10.5" customHeight="1">
      <c r="A4" s="16"/>
      <c r="B4" s="16"/>
      <c r="C4" s="16"/>
      <c r="D4" s="16"/>
      <c r="E4" s="16"/>
      <c r="F4" s="47"/>
      <c r="G4" s="47"/>
      <c r="H4" s="16"/>
      <c r="I4" s="16"/>
      <c r="J4" s="16"/>
      <c r="K4" s="16"/>
      <c r="L4" s="16"/>
      <c r="M4" s="43"/>
    </row>
    <row r="5" spans="1:13" ht="10.5" customHeight="1">
      <c r="A5" s="15"/>
      <c r="B5" s="9">
        <v>0.25972222222222224</v>
      </c>
      <c r="C5" s="9">
        <v>0.3743055555555555</v>
      </c>
      <c r="D5" s="9">
        <v>0.5680555555555555</v>
      </c>
      <c r="E5" s="9">
        <v>0.7555555555555555</v>
      </c>
      <c r="F5" s="42"/>
      <c r="G5" s="36"/>
      <c r="H5" s="9">
        <v>0.24722222222222223</v>
      </c>
      <c r="I5" s="9">
        <v>0.3652777777777778</v>
      </c>
      <c r="J5" s="9">
        <v>0.5694444444444444</v>
      </c>
      <c r="K5" s="9">
        <v>0.7777777777777778</v>
      </c>
      <c r="M5" s="13"/>
    </row>
    <row r="6" spans="1:13" ht="10.5" customHeight="1">
      <c r="A6" s="15"/>
      <c r="B6" s="9">
        <v>0.26666666666666666</v>
      </c>
      <c r="C6" s="9">
        <v>0.3847222222222222</v>
      </c>
      <c r="D6" s="9">
        <v>0.5888888888888889</v>
      </c>
      <c r="E6" s="9">
        <v>0.7763888888888889</v>
      </c>
      <c r="F6" s="36"/>
      <c r="G6" s="36"/>
      <c r="H6" s="9">
        <v>0.2611111111111111</v>
      </c>
      <c r="I6" s="9">
        <v>0.37222222222222223</v>
      </c>
      <c r="J6" s="9">
        <v>0.5902777777777778</v>
      </c>
      <c r="K6" s="9">
        <v>0.8194444444444445</v>
      </c>
      <c r="M6" s="13"/>
    </row>
    <row r="7" spans="1:13" ht="10.5" customHeight="1">
      <c r="A7" s="15"/>
      <c r="B7" s="9">
        <v>0.28055555555555556</v>
      </c>
      <c r="C7" s="9">
        <v>0.39166666666666666</v>
      </c>
      <c r="D7" s="9">
        <v>0.6097222222222222</v>
      </c>
      <c r="E7" s="9">
        <v>0.7972222222222222</v>
      </c>
      <c r="F7" s="42"/>
      <c r="G7" s="36"/>
      <c r="H7" s="9">
        <v>0.28194444444444444</v>
      </c>
      <c r="I7" s="9">
        <v>0.37916666666666665</v>
      </c>
      <c r="J7" s="9">
        <v>0.611111111111111</v>
      </c>
      <c r="K7" s="9">
        <v>0.8486111111111111</v>
      </c>
      <c r="M7" s="13"/>
    </row>
    <row r="8" spans="1:13" ht="10.5" customHeight="1">
      <c r="A8" s="15"/>
      <c r="B8" s="9">
        <v>0.3013888888888889</v>
      </c>
      <c r="C8" s="9">
        <v>0.3986111111111111</v>
      </c>
      <c r="D8" s="9">
        <v>0.6305555555555555</v>
      </c>
      <c r="E8" s="9">
        <v>0.8388888888888889</v>
      </c>
      <c r="F8" s="42"/>
      <c r="G8" s="36"/>
      <c r="H8" s="9">
        <v>0.2888888888888889</v>
      </c>
      <c r="I8" s="9">
        <v>0.3861111111111111</v>
      </c>
      <c r="J8" s="9">
        <v>0.6319444444444444</v>
      </c>
      <c r="K8" s="9">
        <v>0.8902777777777778</v>
      </c>
      <c r="L8" s="22"/>
      <c r="M8" s="13"/>
    </row>
    <row r="9" spans="1:13" ht="10.5" customHeight="1">
      <c r="A9" s="15"/>
      <c r="B9" s="9">
        <v>0.30833333333333335</v>
      </c>
      <c r="C9" s="9">
        <v>0.4055555555555555</v>
      </c>
      <c r="D9" s="9">
        <v>0.6513888888888889</v>
      </c>
      <c r="E9" s="9">
        <v>0.8680555555555555</v>
      </c>
      <c r="F9" s="42"/>
      <c r="G9" s="36"/>
      <c r="H9" s="9">
        <v>0.29583333333333334</v>
      </c>
      <c r="I9" s="9">
        <v>0.3965277777777778</v>
      </c>
      <c r="J9" s="9">
        <v>0.6527777777777778</v>
      </c>
      <c r="K9" s="9">
        <v>0.9319444444444445</v>
      </c>
      <c r="L9" s="19"/>
      <c r="M9" s="13"/>
    </row>
    <row r="10" spans="1:13" ht="10.5" customHeight="1">
      <c r="A10" s="15"/>
      <c r="B10" s="9">
        <v>0.31527777777777777</v>
      </c>
      <c r="C10" s="9">
        <v>0.4159722222222222</v>
      </c>
      <c r="D10" s="9">
        <v>0.6618055555555555</v>
      </c>
      <c r="E10" s="9">
        <v>0.9097222222222222</v>
      </c>
      <c r="F10" s="42"/>
      <c r="G10" s="36"/>
      <c r="H10" s="9">
        <v>0.30277777777777776</v>
      </c>
      <c r="I10" s="9">
        <v>0.42083333333333334</v>
      </c>
      <c r="J10" s="9">
        <v>0.6736111111111112</v>
      </c>
      <c r="K10" s="9">
        <v>0.9805555555555556</v>
      </c>
      <c r="L10" s="19"/>
      <c r="M10" s="13"/>
    </row>
    <row r="11" spans="1:13" ht="10.5" customHeight="1">
      <c r="A11" s="15"/>
      <c r="B11" s="9">
        <v>0.32222222222222224</v>
      </c>
      <c r="C11" s="9">
        <v>0.44027777777777777</v>
      </c>
      <c r="D11" s="9">
        <v>0.6722222222222222</v>
      </c>
      <c r="E11" s="9">
        <v>0.9513888888888888</v>
      </c>
      <c r="F11" s="42"/>
      <c r="G11" s="36"/>
      <c r="H11" s="9">
        <v>0.31319444444444444</v>
      </c>
      <c r="I11" s="9">
        <v>0.4444444444444444</v>
      </c>
      <c r="J11" s="9">
        <v>0.6840277777777778</v>
      </c>
      <c r="K11" s="19"/>
      <c r="L11" s="19"/>
      <c r="M11" s="13"/>
    </row>
    <row r="12" spans="1:13" ht="10.5" customHeight="1">
      <c r="A12" s="15"/>
      <c r="B12" s="9">
        <v>0.3326388888888889</v>
      </c>
      <c r="C12" s="9">
        <v>0.46388888888888885</v>
      </c>
      <c r="D12" s="9">
        <v>0.6930555555555555</v>
      </c>
      <c r="E12" s="9">
        <v>0.003472222222222222</v>
      </c>
      <c r="F12" s="42"/>
      <c r="G12" s="36"/>
      <c r="H12" s="9">
        <v>0.3236111111111111</v>
      </c>
      <c r="I12" s="9">
        <v>0.46527777777777773</v>
      </c>
      <c r="J12" s="9">
        <v>0.6944444444444445</v>
      </c>
      <c r="L12" s="19"/>
      <c r="M12" s="13"/>
    </row>
    <row r="13" spans="1:13" ht="10.5" customHeight="1">
      <c r="A13" s="15"/>
      <c r="B13" s="9">
        <v>0.3430555555555555</v>
      </c>
      <c r="C13" s="9">
        <v>0.4847222222222222</v>
      </c>
      <c r="D13" s="9">
        <v>0.7034722222222222</v>
      </c>
      <c r="F13" s="42"/>
      <c r="G13" s="36"/>
      <c r="H13" s="9">
        <v>0.33055555555555555</v>
      </c>
      <c r="I13" s="9">
        <v>0.4861111111111111</v>
      </c>
      <c r="J13" s="9">
        <v>0.7152777777777778</v>
      </c>
      <c r="K13" s="19"/>
      <c r="L13" s="19"/>
      <c r="M13" s="13"/>
    </row>
    <row r="14" spans="1:13" ht="10.5" customHeight="1">
      <c r="A14" s="15"/>
      <c r="B14" s="9">
        <v>0.35</v>
      </c>
      <c r="C14" s="9">
        <v>0.5055555555555555</v>
      </c>
      <c r="D14" s="9">
        <v>0.7138888888888889</v>
      </c>
      <c r="F14" s="36"/>
      <c r="G14" s="36"/>
      <c r="H14" s="9">
        <v>0.3375</v>
      </c>
      <c r="I14" s="9">
        <v>0.5069444444444444</v>
      </c>
      <c r="J14" s="9">
        <v>0.7256944444444445</v>
      </c>
      <c r="L14" s="19"/>
      <c r="M14" s="13"/>
    </row>
    <row r="15" spans="1:13" ht="10.5" customHeight="1">
      <c r="A15" s="15"/>
      <c r="B15" s="9">
        <v>0.35694444444444445</v>
      </c>
      <c r="C15" s="9">
        <v>0.5263888888888889</v>
      </c>
      <c r="D15" s="9">
        <v>0.7347222222222222</v>
      </c>
      <c r="F15" s="36"/>
      <c r="G15" s="36"/>
      <c r="H15" s="9">
        <v>0.3444444444444445</v>
      </c>
      <c r="I15" s="9">
        <v>0.5277777777777778</v>
      </c>
      <c r="J15" s="9">
        <v>0.7361111111111112</v>
      </c>
      <c r="L15" s="19"/>
      <c r="M15" s="13"/>
    </row>
    <row r="16" spans="1:13" ht="10.5" customHeight="1">
      <c r="A16" s="15"/>
      <c r="B16" s="9">
        <v>0.3638888888888889</v>
      </c>
      <c r="C16" s="9">
        <v>0.5472222222222222</v>
      </c>
      <c r="D16" s="9">
        <v>0.7451388888888889</v>
      </c>
      <c r="E16" s="19"/>
      <c r="F16" s="36"/>
      <c r="G16" s="36"/>
      <c r="H16" s="9">
        <v>0.3548611111111111</v>
      </c>
      <c r="I16" s="9">
        <v>0.548611111111111</v>
      </c>
      <c r="J16" s="9">
        <v>0.7569444444444445</v>
      </c>
      <c r="L16" s="19"/>
      <c r="M16" s="13"/>
    </row>
    <row r="17" spans="1:13" ht="10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3"/>
    </row>
    <row r="18" spans="1:13" ht="10.5" customHeight="1">
      <c r="A18" s="16"/>
      <c r="B18" s="17" t="s">
        <v>262</v>
      </c>
      <c r="C18" s="16"/>
      <c r="D18" s="16"/>
      <c r="E18" s="16"/>
      <c r="F18" s="16"/>
      <c r="G18" s="16"/>
      <c r="H18" s="17" t="s">
        <v>23</v>
      </c>
      <c r="I18" s="16"/>
      <c r="J18" s="16"/>
      <c r="K18" s="16"/>
      <c r="L18" s="16"/>
      <c r="M18" s="43"/>
    </row>
    <row r="19" spans="1:13" ht="10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3"/>
    </row>
    <row r="20" spans="1:13" ht="10.5" customHeight="1">
      <c r="A20" s="15"/>
      <c r="B20" s="49">
        <f>B5+TIME(0,10,0)</f>
        <v>0.26666666666666666</v>
      </c>
      <c r="C20" s="49">
        <f>C5+TIME(0,10,0)</f>
        <v>0.3812499999999999</v>
      </c>
      <c r="D20" s="49">
        <f>D5+TIME(0,10,0)</f>
        <v>0.575</v>
      </c>
      <c r="E20" s="49">
        <f>E5+TIME(0,10,0)</f>
        <v>0.7625</v>
      </c>
      <c r="F20" s="50"/>
      <c r="G20" s="50"/>
      <c r="H20" s="49">
        <f>H5+TIME(0,19,0)</f>
        <v>0.2604166666666667</v>
      </c>
      <c r="I20" s="49">
        <f>I5+TIME(0,19,0)</f>
        <v>0.37847222222222227</v>
      </c>
      <c r="J20" s="49">
        <f>J5+TIME(0,19,0)</f>
        <v>0.5826388888888888</v>
      </c>
      <c r="K20" s="49">
        <f>K5+TIME(0,19,0)</f>
        <v>0.7909722222222222</v>
      </c>
      <c r="L20" s="50"/>
      <c r="M20" s="13"/>
    </row>
    <row r="21" spans="1:13" ht="10.5" customHeight="1">
      <c r="A21" s="15"/>
      <c r="B21" s="49">
        <f aca="true" t="shared" si="0" ref="B21:E31">B6+TIME(0,10,0)</f>
        <v>0.2736111111111111</v>
      </c>
      <c r="C21" s="49">
        <f t="shared" si="0"/>
        <v>0.3916666666666666</v>
      </c>
      <c r="D21" s="49">
        <f t="shared" si="0"/>
        <v>0.5958333333333333</v>
      </c>
      <c r="E21" s="49">
        <f t="shared" si="0"/>
        <v>0.7833333333333333</v>
      </c>
      <c r="F21" s="50"/>
      <c r="G21" s="50"/>
      <c r="H21" s="49">
        <f aca="true" t="shared" si="1" ref="H21:K31">H6+TIME(0,19,0)</f>
        <v>0.2743055555555556</v>
      </c>
      <c r="I21" s="49">
        <f t="shared" si="1"/>
        <v>0.3854166666666667</v>
      </c>
      <c r="J21" s="49">
        <f t="shared" si="1"/>
        <v>0.6034722222222222</v>
      </c>
      <c r="K21" s="49">
        <f t="shared" si="1"/>
        <v>0.8326388888888889</v>
      </c>
      <c r="L21" s="50"/>
      <c r="M21" s="13"/>
    </row>
    <row r="22" spans="1:13" ht="10.5" customHeight="1">
      <c r="A22" s="15"/>
      <c r="B22" s="49">
        <f t="shared" si="0"/>
        <v>0.2875</v>
      </c>
      <c r="C22" s="49">
        <f t="shared" si="0"/>
        <v>0.3986111111111111</v>
      </c>
      <c r="D22" s="49">
        <f t="shared" si="0"/>
        <v>0.6166666666666666</v>
      </c>
      <c r="E22" s="49">
        <f t="shared" si="0"/>
        <v>0.8041666666666666</v>
      </c>
      <c r="F22" s="50"/>
      <c r="G22" s="50"/>
      <c r="H22" s="49">
        <f t="shared" si="1"/>
        <v>0.2951388888888889</v>
      </c>
      <c r="I22" s="49">
        <f t="shared" si="1"/>
        <v>0.3923611111111111</v>
      </c>
      <c r="J22" s="49">
        <f t="shared" si="1"/>
        <v>0.6243055555555554</v>
      </c>
      <c r="K22" s="49">
        <f t="shared" si="1"/>
        <v>0.8618055555555555</v>
      </c>
      <c r="L22" s="50"/>
      <c r="M22" s="13"/>
    </row>
    <row r="23" spans="1:13" ht="10.5" customHeight="1">
      <c r="A23" s="15"/>
      <c r="B23" s="49">
        <f t="shared" si="0"/>
        <v>0.3083333333333333</v>
      </c>
      <c r="C23" s="49">
        <f t="shared" si="0"/>
        <v>0.4055555555555555</v>
      </c>
      <c r="D23" s="49">
        <f t="shared" si="0"/>
        <v>0.6375</v>
      </c>
      <c r="E23" s="49">
        <f t="shared" si="0"/>
        <v>0.8458333333333333</v>
      </c>
      <c r="F23" s="50"/>
      <c r="G23" s="50"/>
      <c r="H23" s="49">
        <f t="shared" si="1"/>
        <v>0.30208333333333337</v>
      </c>
      <c r="I23" s="49">
        <f t="shared" si="1"/>
        <v>0.3993055555555556</v>
      </c>
      <c r="J23" s="49">
        <f t="shared" si="1"/>
        <v>0.6451388888888888</v>
      </c>
      <c r="K23" s="49">
        <f t="shared" si="1"/>
        <v>0.9034722222222222</v>
      </c>
      <c r="M23" s="13"/>
    </row>
    <row r="24" spans="1:13" ht="10.5" customHeight="1">
      <c r="A24" s="15"/>
      <c r="B24" s="49">
        <f t="shared" si="0"/>
        <v>0.31527777777777777</v>
      </c>
      <c r="C24" s="49">
        <f t="shared" si="0"/>
        <v>0.4124999999999999</v>
      </c>
      <c r="D24" s="49">
        <f t="shared" si="0"/>
        <v>0.6583333333333333</v>
      </c>
      <c r="E24" s="49">
        <f t="shared" si="0"/>
        <v>0.8749999999999999</v>
      </c>
      <c r="F24" s="50"/>
      <c r="G24" s="50"/>
      <c r="H24" s="49">
        <f t="shared" si="1"/>
        <v>0.3090277777777778</v>
      </c>
      <c r="I24" s="49">
        <f t="shared" si="1"/>
        <v>0.40972222222222227</v>
      </c>
      <c r="J24" s="49">
        <f t="shared" si="1"/>
        <v>0.6659722222222222</v>
      </c>
      <c r="K24" s="49">
        <f t="shared" si="1"/>
        <v>0.9451388888888889</v>
      </c>
      <c r="L24" s="50"/>
      <c r="M24" s="13"/>
    </row>
    <row r="25" spans="1:13" ht="10.5" customHeight="1">
      <c r="A25" s="15"/>
      <c r="B25" s="49">
        <f t="shared" si="0"/>
        <v>0.3222222222222222</v>
      </c>
      <c r="C25" s="49">
        <f t="shared" si="0"/>
        <v>0.4229166666666666</v>
      </c>
      <c r="D25" s="49">
        <f t="shared" si="0"/>
        <v>0.66875</v>
      </c>
      <c r="E25" s="49">
        <f t="shared" si="0"/>
        <v>0.9166666666666666</v>
      </c>
      <c r="F25" s="50"/>
      <c r="G25" s="50"/>
      <c r="H25" s="49">
        <f t="shared" si="1"/>
        <v>0.3159722222222222</v>
      </c>
      <c r="I25" s="49">
        <f t="shared" si="1"/>
        <v>0.4340277777777778</v>
      </c>
      <c r="J25" s="49">
        <f t="shared" si="1"/>
        <v>0.6868055555555556</v>
      </c>
      <c r="K25" s="49">
        <f t="shared" si="1"/>
        <v>0.99375</v>
      </c>
      <c r="L25" s="50"/>
      <c r="M25" s="13"/>
    </row>
    <row r="26" spans="1:13" ht="10.5" customHeight="1">
      <c r="A26" s="15"/>
      <c r="B26" s="49">
        <f t="shared" si="0"/>
        <v>0.32916666666666666</v>
      </c>
      <c r="C26" s="49">
        <f t="shared" si="0"/>
        <v>0.4472222222222222</v>
      </c>
      <c r="D26" s="49">
        <f t="shared" si="0"/>
        <v>0.6791666666666666</v>
      </c>
      <c r="E26" s="49">
        <f t="shared" si="0"/>
        <v>0.9583333333333333</v>
      </c>
      <c r="F26" s="50"/>
      <c r="G26" s="50"/>
      <c r="H26" s="49">
        <f t="shared" si="1"/>
        <v>0.3263888888888889</v>
      </c>
      <c r="I26" s="49">
        <f t="shared" si="1"/>
        <v>0.4576388888888889</v>
      </c>
      <c r="J26" s="49">
        <f t="shared" si="1"/>
        <v>0.6972222222222222</v>
      </c>
      <c r="K26" s="49"/>
      <c r="L26" s="50"/>
      <c r="M26" s="13"/>
    </row>
    <row r="27" spans="1:13" ht="10.5" customHeight="1">
      <c r="A27" s="15"/>
      <c r="B27" s="49">
        <f t="shared" si="0"/>
        <v>0.3395833333333333</v>
      </c>
      <c r="C27" s="49">
        <f t="shared" si="0"/>
        <v>0.47083333333333327</v>
      </c>
      <c r="D27" s="49">
        <f t="shared" si="0"/>
        <v>0.7</v>
      </c>
      <c r="E27" s="49">
        <f t="shared" si="0"/>
        <v>0.010416666666666666</v>
      </c>
      <c r="F27" s="50"/>
      <c r="G27" s="50"/>
      <c r="H27" s="49">
        <f t="shared" si="1"/>
        <v>0.3368055555555556</v>
      </c>
      <c r="I27" s="49">
        <f t="shared" si="1"/>
        <v>0.4784722222222222</v>
      </c>
      <c r="J27" s="49">
        <f t="shared" si="1"/>
        <v>0.7076388888888889</v>
      </c>
      <c r="K27" s="49"/>
      <c r="L27" s="50"/>
      <c r="M27" s="13"/>
    </row>
    <row r="28" spans="1:13" ht="10.5" customHeight="1">
      <c r="A28" s="15"/>
      <c r="B28" s="49">
        <f t="shared" si="0"/>
        <v>0.3499999999999999</v>
      </c>
      <c r="C28" s="49">
        <f t="shared" si="0"/>
        <v>0.49166666666666664</v>
      </c>
      <c r="D28" s="49">
        <f t="shared" si="0"/>
        <v>0.7104166666666666</v>
      </c>
      <c r="E28" s="49"/>
      <c r="G28" s="50"/>
      <c r="H28" s="49">
        <f t="shared" si="1"/>
        <v>0.34375</v>
      </c>
      <c r="I28" s="49">
        <f t="shared" si="1"/>
        <v>0.49930555555555556</v>
      </c>
      <c r="J28" s="49">
        <f t="shared" si="1"/>
        <v>0.7284722222222222</v>
      </c>
      <c r="K28" s="49"/>
      <c r="L28" s="50"/>
      <c r="M28" s="13"/>
    </row>
    <row r="29" spans="1:13" ht="10.5" customHeight="1">
      <c r="A29" s="15"/>
      <c r="B29" s="49">
        <f t="shared" si="0"/>
        <v>0.3569444444444444</v>
      </c>
      <c r="C29" s="49">
        <f t="shared" si="0"/>
        <v>0.5125</v>
      </c>
      <c r="D29" s="49">
        <f t="shared" si="0"/>
        <v>0.7208333333333333</v>
      </c>
      <c r="E29" s="49"/>
      <c r="F29" s="15"/>
      <c r="G29" s="50"/>
      <c r="H29" s="49">
        <f t="shared" si="1"/>
        <v>0.3506944444444445</v>
      </c>
      <c r="I29" s="49">
        <f t="shared" si="1"/>
        <v>0.5201388888888888</v>
      </c>
      <c r="J29" s="49">
        <f t="shared" si="1"/>
        <v>0.7388888888888889</v>
      </c>
      <c r="K29" s="49"/>
      <c r="L29" s="50"/>
      <c r="M29" s="13"/>
    </row>
    <row r="30" spans="1:13" ht="10.5" customHeight="1">
      <c r="A30" s="15"/>
      <c r="B30" s="49">
        <f t="shared" si="0"/>
        <v>0.3638888888888889</v>
      </c>
      <c r="C30" s="49">
        <f t="shared" si="0"/>
        <v>0.5333333333333333</v>
      </c>
      <c r="D30" s="49">
        <f t="shared" si="0"/>
        <v>0.7416666666666666</v>
      </c>
      <c r="E30" s="49"/>
      <c r="F30" s="50"/>
      <c r="G30" s="50"/>
      <c r="H30" s="49">
        <f t="shared" si="1"/>
        <v>0.35763888888888895</v>
      </c>
      <c r="I30" s="49">
        <f t="shared" si="1"/>
        <v>0.5409722222222222</v>
      </c>
      <c r="J30" s="49">
        <f t="shared" si="1"/>
        <v>0.7493055555555556</v>
      </c>
      <c r="K30" s="49"/>
      <c r="L30" s="50"/>
      <c r="M30" s="13"/>
    </row>
    <row r="31" spans="1:13" ht="10.5" customHeight="1">
      <c r="A31" s="15"/>
      <c r="B31" s="49">
        <f t="shared" si="0"/>
        <v>0.3708333333333333</v>
      </c>
      <c r="C31" s="49">
        <f t="shared" si="0"/>
        <v>0.5541666666666666</v>
      </c>
      <c r="D31" s="49">
        <f t="shared" si="0"/>
        <v>0.7520833333333333</v>
      </c>
      <c r="E31" s="49"/>
      <c r="F31" s="50"/>
      <c r="G31" s="50"/>
      <c r="H31" s="49">
        <f t="shared" si="1"/>
        <v>0.3680555555555556</v>
      </c>
      <c r="I31" s="49">
        <f t="shared" si="1"/>
        <v>0.5618055555555554</v>
      </c>
      <c r="J31" s="49">
        <f t="shared" si="1"/>
        <v>0.7701388888888889</v>
      </c>
      <c r="K31" s="49"/>
      <c r="L31" s="50"/>
      <c r="M31" s="13"/>
    </row>
    <row r="32" spans="1:13" ht="10.5" customHeight="1">
      <c r="A32" s="16"/>
      <c r="B32" s="53"/>
      <c r="C32" s="53"/>
      <c r="D32" s="53"/>
      <c r="E32" s="53"/>
      <c r="F32" s="48"/>
      <c r="G32" s="48"/>
      <c r="H32" s="53"/>
      <c r="I32" s="53"/>
      <c r="J32" s="53"/>
      <c r="K32" s="53"/>
      <c r="L32" s="48"/>
      <c r="M32" s="43"/>
    </row>
    <row r="33" spans="1:12" ht="13.5" customHeight="1">
      <c r="A33" s="16"/>
      <c r="B33" s="105" t="s">
        <v>25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spans="1:12" ht="10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0.5" customHeight="1">
      <c r="A35" s="16"/>
      <c r="B35" s="17" t="s">
        <v>21</v>
      </c>
      <c r="C35" s="16"/>
      <c r="D35" s="16"/>
      <c r="E35" s="16"/>
      <c r="F35" s="16"/>
      <c r="G35" s="16"/>
      <c r="H35" s="17" t="s">
        <v>22</v>
      </c>
      <c r="I35" s="16"/>
      <c r="J35" s="16"/>
      <c r="K35" s="16"/>
      <c r="L35" s="16"/>
    </row>
    <row r="36" spans="1:12" ht="10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3" ht="10.5" customHeight="1">
      <c r="A37" s="15"/>
      <c r="B37" s="9">
        <v>0.25277777777777777</v>
      </c>
      <c r="C37" s="9">
        <v>0.4055555555555555</v>
      </c>
      <c r="D37" s="9">
        <v>0.5819444444444445</v>
      </c>
      <c r="E37" s="9">
        <v>0.7208333333333333</v>
      </c>
      <c r="F37" s="9">
        <v>0.003472222222222222</v>
      </c>
      <c r="G37" s="41"/>
      <c r="H37" s="9">
        <v>0.2333333333333333</v>
      </c>
      <c r="I37" s="9">
        <v>0.3861111111111111</v>
      </c>
      <c r="J37" s="9">
        <v>0.5625</v>
      </c>
      <c r="K37" s="9">
        <v>0.7013888888888888</v>
      </c>
      <c r="L37" s="9">
        <v>0.9805555555555556</v>
      </c>
      <c r="M37" s="38"/>
    </row>
    <row r="38" spans="1:13" ht="10.5" customHeight="1">
      <c r="A38" s="15"/>
      <c r="B38" s="9">
        <v>0.28055555555555556</v>
      </c>
      <c r="C38" s="9">
        <v>0.43333333333333335</v>
      </c>
      <c r="D38" s="9">
        <v>0.5958333333333333</v>
      </c>
      <c r="E38" s="9">
        <v>0.7347222222222222</v>
      </c>
      <c r="F38" s="50"/>
      <c r="G38" s="41"/>
      <c r="H38" s="9">
        <v>0.2611111111111111</v>
      </c>
      <c r="I38" s="9">
        <v>0.4138888888888889</v>
      </c>
      <c r="J38" s="9">
        <v>0.576388888888889</v>
      </c>
      <c r="K38" s="9">
        <v>0.7152777777777778</v>
      </c>
      <c r="L38" s="50"/>
      <c r="M38" s="38"/>
    </row>
    <row r="39" spans="1:13" ht="10.5" customHeight="1">
      <c r="A39" s="15"/>
      <c r="B39" s="9">
        <v>0.29444444444444445</v>
      </c>
      <c r="C39" s="9">
        <v>0.45694444444444443</v>
      </c>
      <c r="D39" s="9">
        <v>0.6097222222222222</v>
      </c>
      <c r="E39" s="9">
        <v>0.748611111111111</v>
      </c>
      <c r="F39" s="42"/>
      <c r="G39" s="41"/>
      <c r="H39" s="9">
        <v>0.275</v>
      </c>
      <c r="I39" s="9">
        <v>0.4375</v>
      </c>
      <c r="J39" s="9">
        <v>0.5902777777777778</v>
      </c>
      <c r="K39" s="9">
        <v>0.7291666666666666</v>
      </c>
      <c r="M39" s="38"/>
    </row>
    <row r="40" spans="1:13" ht="10.5" customHeight="1">
      <c r="A40" s="15"/>
      <c r="B40" s="9">
        <v>0.30833333333333335</v>
      </c>
      <c r="C40" s="9">
        <v>0.4847222222222222</v>
      </c>
      <c r="D40" s="9">
        <v>0.6236111111111111</v>
      </c>
      <c r="E40" s="9">
        <v>0.7625</v>
      </c>
      <c r="F40" s="36"/>
      <c r="G40" s="41"/>
      <c r="H40" s="9">
        <v>0.2888888888888889</v>
      </c>
      <c r="I40" s="9">
        <v>0.46527777777777773</v>
      </c>
      <c r="J40" s="9">
        <v>0.6041666666666666</v>
      </c>
      <c r="K40" s="9">
        <v>0.7430555555555555</v>
      </c>
      <c r="L40" s="50"/>
      <c r="M40" s="38"/>
    </row>
    <row r="41" spans="1:13" ht="10.5" customHeight="1">
      <c r="A41" s="15"/>
      <c r="B41" s="9">
        <v>0.32222222222222224</v>
      </c>
      <c r="C41" s="9">
        <v>0.4986111111111111</v>
      </c>
      <c r="D41" s="9">
        <v>0.6375</v>
      </c>
      <c r="E41" s="9">
        <v>0.7763888888888889</v>
      </c>
      <c r="F41" s="42"/>
      <c r="G41" s="41"/>
      <c r="H41" s="9">
        <v>0.30277777777777776</v>
      </c>
      <c r="I41" s="9">
        <v>0.4791666666666667</v>
      </c>
      <c r="J41" s="9">
        <v>0.6180555555555556</v>
      </c>
      <c r="K41" s="9">
        <v>0.7569444444444445</v>
      </c>
      <c r="M41" s="38"/>
    </row>
    <row r="42" spans="1:13" ht="10.5" customHeight="1">
      <c r="A42" s="15"/>
      <c r="B42" s="9">
        <v>0.3361111111111111</v>
      </c>
      <c r="C42" s="9">
        <v>0.5125</v>
      </c>
      <c r="D42" s="9">
        <v>0.6513888888888889</v>
      </c>
      <c r="E42" s="9">
        <v>0.7902777777777777</v>
      </c>
      <c r="F42" s="36"/>
      <c r="G42" s="41"/>
      <c r="H42" s="9">
        <v>0.31666666666666665</v>
      </c>
      <c r="I42" s="9">
        <v>0.4930555555555556</v>
      </c>
      <c r="J42" s="9">
        <v>0.6319444444444444</v>
      </c>
      <c r="K42" s="9">
        <v>0.7708333333333334</v>
      </c>
      <c r="L42" s="50"/>
      <c r="M42" s="38"/>
    </row>
    <row r="43" spans="1:13" ht="10.5" customHeight="1">
      <c r="A43" s="15"/>
      <c r="B43" s="9">
        <v>0.35</v>
      </c>
      <c r="C43" s="9">
        <v>0.5263888888888889</v>
      </c>
      <c r="D43" s="9">
        <v>0.6652777777777777</v>
      </c>
      <c r="E43" s="9">
        <v>0.8041666666666667</v>
      </c>
      <c r="F43" s="36"/>
      <c r="G43" s="41"/>
      <c r="H43" s="9">
        <v>0.33055555555555555</v>
      </c>
      <c r="I43" s="9">
        <v>0.5069444444444444</v>
      </c>
      <c r="J43" s="9">
        <v>0.6458333333333334</v>
      </c>
      <c r="K43" s="9">
        <v>0.7847222222222222</v>
      </c>
      <c r="L43" s="50"/>
      <c r="M43" s="38"/>
    </row>
    <row r="44" spans="1:13" ht="10.5" customHeight="1">
      <c r="A44" s="15"/>
      <c r="B44" s="9">
        <v>0.3638888888888889</v>
      </c>
      <c r="C44" s="9">
        <v>0.5402777777777777</v>
      </c>
      <c r="D44" s="9">
        <v>0.6791666666666667</v>
      </c>
      <c r="E44" s="9">
        <v>0.8680555555555555</v>
      </c>
      <c r="F44" s="36"/>
      <c r="G44" s="41"/>
      <c r="H44" s="9">
        <v>0.3444444444444445</v>
      </c>
      <c r="I44" s="9">
        <v>0.5208333333333334</v>
      </c>
      <c r="J44" s="9">
        <v>0.6597222222222222</v>
      </c>
      <c r="K44" s="9">
        <v>0.8486111111111111</v>
      </c>
      <c r="L44" s="50"/>
      <c r="M44" s="38"/>
    </row>
    <row r="45" spans="1:13" ht="10.5" customHeight="1">
      <c r="A45" s="15"/>
      <c r="B45" s="9">
        <v>0.37777777777777777</v>
      </c>
      <c r="C45" s="9">
        <v>0.5541666666666667</v>
      </c>
      <c r="D45" s="9">
        <v>0.6930555555555555</v>
      </c>
      <c r="E45" s="9">
        <v>0.9097222222222222</v>
      </c>
      <c r="F45" s="36"/>
      <c r="G45" s="41"/>
      <c r="H45" s="9">
        <v>0.35833333333333334</v>
      </c>
      <c r="I45" s="9">
        <v>0.5347222222222222</v>
      </c>
      <c r="J45" s="9">
        <v>0.6736111111111112</v>
      </c>
      <c r="K45" s="9">
        <v>0.8902777777777778</v>
      </c>
      <c r="L45" s="50"/>
      <c r="M45" s="38"/>
    </row>
    <row r="46" spans="1:13" ht="10.5" customHeight="1">
      <c r="A46" s="15"/>
      <c r="B46" s="9">
        <v>0.39166666666666666</v>
      </c>
      <c r="C46" s="9">
        <v>0.5680555555555555</v>
      </c>
      <c r="D46" s="9">
        <v>0.7069444444444444</v>
      </c>
      <c r="E46" s="9">
        <v>0.9513888888888888</v>
      </c>
      <c r="F46" s="36"/>
      <c r="G46" s="41"/>
      <c r="H46" s="9">
        <v>0.37222222222222223</v>
      </c>
      <c r="I46" s="9">
        <v>0.548611111111111</v>
      </c>
      <c r="J46" s="9">
        <v>0.6875</v>
      </c>
      <c r="K46" s="9">
        <v>0.9319444444444445</v>
      </c>
      <c r="L46" s="50"/>
      <c r="M46" s="38"/>
    </row>
    <row r="47" spans="1:12" ht="10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3" ht="10.5" customHeight="1">
      <c r="A48" s="16"/>
      <c r="B48" s="17" t="s">
        <v>262</v>
      </c>
      <c r="C48" s="16"/>
      <c r="D48" s="16"/>
      <c r="E48" s="16"/>
      <c r="F48" s="16"/>
      <c r="G48" s="16"/>
      <c r="H48" s="17" t="s">
        <v>23</v>
      </c>
      <c r="I48" s="16"/>
      <c r="J48" s="16"/>
      <c r="K48" s="16"/>
      <c r="L48" s="16"/>
      <c r="M48" s="43"/>
    </row>
    <row r="49" spans="1:12" ht="10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3" ht="10.5" customHeight="1">
      <c r="A50" s="15"/>
      <c r="B50" s="9">
        <f>B37+TIME(0,10,0)</f>
        <v>0.2597222222222222</v>
      </c>
      <c r="C50" s="9">
        <f>C37+TIME(0,10,0)</f>
        <v>0.4124999999999999</v>
      </c>
      <c r="D50" s="9">
        <f>D37+TIME(0,10,0)</f>
        <v>0.5888888888888889</v>
      </c>
      <c r="E50" s="9">
        <f>E37+TIME(0,10,0)</f>
        <v>0.7277777777777777</v>
      </c>
      <c r="F50" s="9">
        <f>F37+TIME(0,10,0)</f>
        <v>0.010416666666666666</v>
      </c>
      <c r="G50" s="15"/>
      <c r="H50" s="9">
        <f>H37+TIME(0,19,0)</f>
        <v>0.24652777777777776</v>
      </c>
      <c r="I50" s="9">
        <f>I37+TIME(0,19,0)</f>
        <v>0.3993055555555556</v>
      </c>
      <c r="J50" s="9">
        <f>J37+TIME(0,19,0)</f>
        <v>0.5756944444444444</v>
      </c>
      <c r="K50" s="9">
        <f>K37+TIME(0,19,0)</f>
        <v>0.7145833333333332</v>
      </c>
      <c r="L50" s="9">
        <f>L37+TIME(0,19,0)</f>
        <v>0.99375</v>
      </c>
      <c r="M50" s="38"/>
    </row>
    <row r="51" spans="1:13" ht="10.5" customHeight="1">
      <c r="A51" s="15"/>
      <c r="B51" s="9">
        <f aca="true" t="shared" si="2" ref="B51:E59">B38+TIME(0,10,0)</f>
        <v>0.2875</v>
      </c>
      <c r="C51" s="9">
        <f t="shared" si="2"/>
        <v>0.44027777777777777</v>
      </c>
      <c r="D51" s="9">
        <f t="shared" si="2"/>
        <v>0.6027777777777777</v>
      </c>
      <c r="E51" s="9">
        <f t="shared" si="2"/>
        <v>0.7416666666666666</v>
      </c>
      <c r="F51" s="9"/>
      <c r="G51" s="15"/>
      <c r="H51" s="9">
        <f aca="true" t="shared" si="3" ref="H51:K59">H38+TIME(0,19,0)</f>
        <v>0.2743055555555556</v>
      </c>
      <c r="I51" s="9">
        <f t="shared" si="3"/>
        <v>0.42708333333333337</v>
      </c>
      <c r="J51" s="9">
        <f t="shared" si="3"/>
        <v>0.5895833333333333</v>
      </c>
      <c r="K51" s="9">
        <f t="shared" si="3"/>
        <v>0.7284722222222222</v>
      </c>
      <c r="L51" s="50"/>
      <c r="M51" s="38"/>
    </row>
    <row r="52" spans="1:13" ht="10.5" customHeight="1">
      <c r="A52" s="15"/>
      <c r="B52" s="9">
        <f t="shared" si="2"/>
        <v>0.3013888888888889</v>
      </c>
      <c r="C52" s="9">
        <f t="shared" si="2"/>
        <v>0.46388888888888885</v>
      </c>
      <c r="D52" s="9">
        <f t="shared" si="2"/>
        <v>0.6166666666666666</v>
      </c>
      <c r="E52" s="9">
        <f t="shared" si="2"/>
        <v>0.7555555555555554</v>
      </c>
      <c r="F52" s="9"/>
      <c r="G52" s="15"/>
      <c r="H52" s="9">
        <f t="shared" si="3"/>
        <v>0.2881944444444445</v>
      </c>
      <c r="I52" s="9">
        <f t="shared" si="3"/>
        <v>0.45069444444444445</v>
      </c>
      <c r="J52" s="9">
        <f t="shared" si="3"/>
        <v>0.6034722222222222</v>
      </c>
      <c r="K52" s="9">
        <f t="shared" si="3"/>
        <v>0.742361111111111</v>
      </c>
      <c r="L52" s="50"/>
      <c r="M52" s="38"/>
    </row>
    <row r="53" spans="1:13" ht="10.5" customHeight="1">
      <c r="A53" s="15"/>
      <c r="B53" s="9">
        <f t="shared" si="2"/>
        <v>0.31527777777777777</v>
      </c>
      <c r="C53" s="9">
        <f t="shared" si="2"/>
        <v>0.49166666666666664</v>
      </c>
      <c r="D53" s="9">
        <f t="shared" si="2"/>
        <v>0.6305555555555555</v>
      </c>
      <c r="E53" s="9">
        <f t="shared" si="2"/>
        <v>0.7694444444444444</v>
      </c>
      <c r="F53" s="9"/>
      <c r="G53" s="15"/>
      <c r="H53" s="9">
        <f t="shared" si="3"/>
        <v>0.30208333333333337</v>
      </c>
      <c r="I53" s="9">
        <f t="shared" si="3"/>
        <v>0.4784722222222222</v>
      </c>
      <c r="J53" s="9">
        <f t="shared" si="3"/>
        <v>0.617361111111111</v>
      </c>
      <c r="K53" s="9">
        <f t="shared" si="3"/>
        <v>0.7562499999999999</v>
      </c>
      <c r="L53" s="50"/>
      <c r="M53" s="38"/>
    </row>
    <row r="54" spans="1:13" ht="10.5" customHeight="1">
      <c r="A54" s="15"/>
      <c r="B54" s="9">
        <f t="shared" si="2"/>
        <v>0.32916666666666666</v>
      </c>
      <c r="C54" s="9">
        <f t="shared" si="2"/>
        <v>0.5055555555555555</v>
      </c>
      <c r="D54" s="9">
        <f t="shared" si="2"/>
        <v>0.6444444444444444</v>
      </c>
      <c r="E54" s="9">
        <f t="shared" si="2"/>
        <v>0.7833333333333333</v>
      </c>
      <c r="F54" s="9"/>
      <c r="G54" s="15"/>
      <c r="H54" s="9">
        <f t="shared" si="3"/>
        <v>0.3159722222222222</v>
      </c>
      <c r="I54" s="9">
        <f t="shared" si="3"/>
        <v>0.49236111111111114</v>
      </c>
      <c r="J54" s="9">
        <f t="shared" si="3"/>
        <v>0.63125</v>
      </c>
      <c r="K54" s="9">
        <f t="shared" si="3"/>
        <v>0.7701388888888889</v>
      </c>
      <c r="L54" s="50"/>
      <c r="M54" s="38"/>
    </row>
    <row r="55" spans="1:13" ht="10.5" customHeight="1">
      <c r="A55" s="15"/>
      <c r="B55" s="9">
        <f t="shared" si="2"/>
        <v>0.3430555555555555</v>
      </c>
      <c r="C55" s="9">
        <f t="shared" si="2"/>
        <v>0.5194444444444444</v>
      </c>
      <c r="D55" s="9">
        <f t="shared" si="2"/>
        <v>0.6583333333333333</v>
      </c>
      <c r="E55" s="9">
        <f t="shared" si="2"/>
        <v>0.7972222222222222</v>
      </c>
      <c r="F55" s="9"/>
      <c r="G55" s="15"/>
      <c r="H55" s="9">
        <f t="shared" si="3"/>
        <v>0.3298611111111111</v>
      </c>
      <c r="I55" s="9">
        <f t="shared" si="3"/>
        <v>0.50625</v>
      </c>
      <c r="J55" s="9">
        <f t="shared" si="3"/>
        <v>0.6451388888888888</v>
      </c>
      <c r="K55" s="9">
        <f t="shared" si="3"/>
        <v>0.7840277777777778</v>
      </c>
      <c r="L55" s="50"/>
      <c r="M55" s="38"/>
    </row>
    <row r="56" spans="1:13" ht="10.5" customHeight="1">
      <c r="A56" s="15"/>
      <c r="B56" s="9">
        <f t="shared" si="2"/>
        <v>0.3569444444444444</v>
      </c>
      <c r="C56" s="9">
        <f t="shared" si="2"/>
        <v>0.5333333333333333</v>
      </c>
      <c r="D56" s="9">
        <f t="shared" si="2"/>
        <v>0.6722222222222222</v>
      </c>
      <c r="E56" s="9">
        <f t="shared" si="2"/>
        <v>0.8111111111111111</v>
      </c>
      <c r="F56" s="9"/>
      <c r="G56" s="15"/>
      <c r="H56" s="9">
        <f t="shared" si="3"/>
        <v>0.34375</v>
      </c>
      <c r="I56" s="9">
        <f t="shared" si="3"/>
        <v>0.5201388888888888</v>
      </c>
      <c r="J56" s="9">
        <f t="shared" si="3"/>
        <v>0.6590277777777778</v>
      </c>
      <c r="K56" s="9">
        <f t="shared" si="3"/>
        <v>0.7979166666666666</v>
      </c>
      <c r="L56" s="50"/>
      <c r="M56" s="38"/>
    </row>
    <row r="57" spans="1:13" ht="10.5" customHeight="1">
      <c r="A57" s="15"/>
      <c r="B57" s="9">
        <f t="shared" si="2"/>
        <v>0.3708333333333333</v>
      </c>
      <c r="C57" s="9">
        <f t="shared" si="2"/>
        <v>0.5472222222222222</v>
      </c>
      <c r="D57" s="9">
        <f t="shared" si="2"/>
        <v>0.6861111111111111</v>
      </c>
      <c r="E57" s="9">
        <f t="shared" si="2"/>
        <v>0.8749999999999999</v>
      </c>
      <c r="F57" s="9"/>
      <c r="G57" s="15"/>
      <c r="H57" s="9">
        <f t="shared" si="3"/>
        <v>0.35763888888888895</v>
      </c>
      <c r="I57" s="9">
        <f t="shared" si="3"/>
        <v>0.5340277777777778</v>
      </c>
      <c r="J57" s="9">
        <f t="shared" si="3"/>
        <v>0.6729166666666666</v>
      </c>
      <c r="K57" s="9">
        <f t="shared" si="3"/>
        <v>0.8618055555555555</v>
      </c>
      <c r="L57" s="50"/>
      <c r="M57" s="38"/>
    </row>
    <row r="58" spans="1:13" ht="10.5" customHeight="1">
      <c r="A58" s="15"/>
      <c r="B58" s="9">
        <f t="shared" si="2"/>
        <v>0.3847222222222222</v>
      </c>
      <c r="C58" s="9">
        <f t="shared" si="2"/>
        <v>0.5611111111111111</v>
      </c>
      <c r="D58" s="9">
        <f t="shared" si="2"/>
        <v>0.7</v>
      </c>
      <c r="E58" s="9">
        <f t="shared" si="2"/>
        <v>0.9166666666666666</v>
      </c>
      <c r="F58" s="9"/>
      <c r="G58" s="15"/>
      <c r="H58" s="9">
        <f t="shared" si="3"/>
        <v>0.3715277777777778</v>
      </c>
      <c r="I58" s="9">
        <f t="shared" si="3"/>
        <v>0.5479166666666666</v>
      </c>
      <c r="J58" s="9">
        <f t="shared" si="3"/>
        <v>0.6868055555555556</v>
      </c>
      <c r="K58" s="9">
        <f t="shared" si="3"/>
        <v>0.9034722222222222</v>
      </c>
      <c r="L58" s="50"/>
      <c r="M58" s="38"/>
    </row>
    <row r="59" spans="1:13" ht="10.5" customHeight="1">
      <c r="A59" s="15"/>
      <c r="B59" s="9">
        <f t="shared" si="2"/>
        <v>0.3986111111111111</v>
      </c>
      <c r="C59" s="9">
        <f t="shared" si="2"/>
        <v>0.575</v>
      </c>
      <c r="D59" s="9">
        <f t="shared" si="2"/>
        <v>0.7138888888888888</v>
      </c>
      <c r="E59" s="9">
        <f t="shared" si="2"/>
        <v>0.9583333333333333</v>
      </c>
      <c r="F59" s="9"/>
      <c r="G59" s="15"/>
      <c r="H59" s="9">
        <f t="shared" si="3"/>
        <v>0.3854166666666667</v>
      </c>
      <c r="I59" s="9">
        <f t="shared" si="3"/>
        <v>0.5618055555555554</v>
      </c>
      <c r="J59" s="9">
        <f t="shared" si="3"/>
        <v>0.7006944444444444</v>
      </c>
      <c r="K59" s="9">
        <f t="shared" si="3"/>
        <v>0.9451388888888889</v>
      </c>
      <c r="L59" s="50"/>
      <c r="M59" s="38"/>
    </row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sheetProtection/>
  <mergeCells count="2">
    <mergeCell ref="B1:L1"/>
    <mergeCell ref="B33:L33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="158" zoomScaleNormal="158" zoomScalePageLayoutView="0" workbookViewId="0" topLeftCell="A43">
      <selection activeCell="F57" sqref="F57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6"/>
      <c r="B1" s="105" t="s">
        <v>26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3"/>
    </row>
    <row r="3" spans="1:13" ht="11.25" customHeight="1">
      <c r="A3" s="16"/>
      <c r="B3" s="17" t="s">
        <v>87</v>
      </c>
      <c r="C3" s="16"/>
      <c r="D3" s="16"/>
      <c r="E3" s="16"/>
      <c r="F3" s="16"/>
      <c r="G3" s="48"/>
      <c r="H3" s="17" t="s">
        <v>88</v>
      </c>
      <c r="I3" s="16"/>
      <c r="J3" s="16"/>
      <c r="K3" s="16"/>
      <c r="L3" s="16"/>
      <c r="M3" s="43"/>
    </row>
    <row r="4" spans="1:13" ht="10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43"/>
    </row>
    <row r="5" spans="1:13" ht="10.5" customHeight="1">
      <c r="A5" s="15"/>
      <c r="B5" s="19" t="s">
        <v>321</v>
      </c>
      <c r="C5" s="19" t="s">
        <v>322</v>
      </c>
      <c r="D5" s="19" t="s">
        <v>323</v>
      </c>
      <c r="E5" s="9">
        <v>0.7118055555555555</v>
      </c>
      <c r="F5" s="9">
        <v>0.8597222222222222</v>
      </c>
      <c r="G5" s="50"/>
      <c r="H5" s="19" t="s">
        <v>324</v>
      </c>
      <c r="I5" s="19" t="s">
        <v>325</v>
      </c>
      <c r="J5" s="19" t="s">
        <v>326</v>
      </c>
      <c r="K5" s="19" t="s">
        <v>327</v>
      </c>
      <c r="L5" s="19" t="s">
        <v>328</v>
      </c>
      <c r="M5" s="13"/>
    </row>
    <row r="6" spans="1:13" ht="10.5" customHeight="1">
      <c r="A6" s="15"/>
      <c r="B6" s="19" t="s">
        <v>329</v>
      </c>
      <c r="C6" s="19" t="s">
        <v>330</v>
      </c>
      <c r="D6" s="19" t="s">
        <v>331</v>
      </c>
      <c r="E6" s="9">
        <v>0.7263888888888889</v>
      </c>
      <c r="F6" s="9">
        <v>0.9166666666666666</v>
      </c>
      <c r="G6" s="50"/>
      <c r="H6" s="19" t="s">
        <v>332</v>
      </c>
      <c r="I6" s="19" t="s">
        <v>333</v>
      </c>
      <c r="J6" s="19" t="s">
        <v>334</v>
      </c>
      <c r="K6" s="9">
        <v>0.6694444444444444</v>
      </c>
      <c r="L6" s="19" t="s">
        <v>335</v>
      </c>
      <c r="M6" s="13"/>
    </row>
    <row r="7" spans="1:13" ht="10.5" customHeight="1">
      <c r="A7" s="15"/>
      <c r="B7" s="19" t="s">
        <v>336</v>
      </c>
      <c r="C7" s="19" t="s">
        <v>337</v>
      </c>
      <c r="D7" s="9">
        <v>0.6263888888888889</v>
      </c>
      <c r="E7" s="9">
        <v>0.7402777777777777</v>
      </c>
      <c r="F7" s="16"/>
      <c r="G7" s="50"/>
      <c r="H7" s="19" t="s">
        <v>338</v>
      </c>
      <c r="I7" s="19" t="s">
        <v>339</v>
      </c>
      <c r="J7" s="19" t="s">
        <v>340</v>
      </c>
      <c r="K7" s="19" t="s">
        <v>341</v>
      </c>
      <c r="L7" s="9">
        <v>0.7548611111111111</v>
      </c>
      <c r="M7" s="13"/>
    </row>
    <row r="8" spans="1:13" ht="10.5" customHeight="1">
      <c r="A8" s="15"/>
      <c r="B8" s="19" t="s">
        <v>342</v>
      </c>
      <c r="C8" s="19" t="s">
        <v>343</v>
      </c>
      <c r="D8" s="19" t="s">
        <v>327</v>
      </c>
      <c r="E8" s="9">
        <v>0.7548611111111111</v>
      </c>
      <c r="F8" s="16"/>
      <c r="G8" s="50"/>
      <c r="H8" s="19" t="s">
        <v>344</v>
      </c>
      <c r="I8" s="19" t="s">
        <v>345</v>
      </c>
      <c r="J8" s="19" t="s">
        <v>346</v>
      </c>
      <c r="K8" s="19" t="s">
        <v>347</v>
      </c>
      <c r="L8" s="9">
        <v>0.83125</v>
      </c>
      <c r="M8" s="13"/>
    </row>
    <row r="9" spans="1:13" ht="10.5" customHeight="1">
      <c r="A9" s="15" t="s">
        <v>208</v>
      </c>
      <c r="B9" s="19" t="s">
        <v>348</v>
      </c>
      <c r="C9" s="19" t="s">
        <v>285</v>
      </c>
      <c r="D9" s="19" t="s">
        <v>341</v>
      </c>
      <c r="E9" s="9">
        <v>0.7833333333333333</v>
      </c>
      <c r="F9" s="16"/>
      <c r="G9" s="50"/>
      <c r="H9" s="19" t="s">
        <v>349</v>
      </c>
      <c r="I9" s="19" t="s">
        <v>350</v>
      </c>
      <c r="J9" s="9">
        <v>0.6263888888888889</v>
      </c>
      <c r="K9" s="9">
        <v>0.7118055555555555</v>
      </c>
      <c r="L9" s="9">
        <v>0.8881944444444444</v>
      </c>
      <c r="M9" s="13"/>
    </row>
    <row r="10" spans="1:13" ht="10.5" customHeight="1">
      <c r="A10" s="15"/>
      <c r="B10" s="19" t="s">
        <v>351</v>
      </c>
      <c r="C10" s="19" t="s">
        <v>352</v>
      </c>
      <c r="D10" s="19" t="s">
        <v>353</v>
      </c>
      <c r="E10" s="9">
        <v>0.8027777777777777</v>
      </c>
      <c r="F10" s="19"/>
      <c r="G10" s="50"/>
      <c r="H10" s="19"/>
      <c r="I10" s="19"/>
      <c r="J10" s="19"/>
      <c r="K10" s="19"/>
      <c r="L10" s="19"/>
      <c r="M10" s="13"/>
    </row>
    <row r="11" spans="1:13" ht="10.5" customHeight="1">
      <c r="A11" s="15"/>
      <c r="B11" s="19"/>
      <c r="C11" s="19"/>
      <c r="D11" s="19"/>
      <c r="E11" s="19"/>
      <c r="F11" s="19"/>
      <c r="G11" s="50"/>
      <c r="H11" s="19"/>
      <c r="I11" s="19"/>
      <c r="J11" s="19"/>
      <c r="K11" s="19"/>
      <c r="L11" s="19"/>
      <c r="M11" s="13"/>
    </row>
    <row r="12" spans="1:13" ht="10.5" customHeight="1">
      <c r="A12" s="15"/>
      <c r="B12" s="15" t="s">
        <v>254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3"/>
    </row>
    <row r="13" spans="1:13" ht="11.25" customHeight="1">
      <c r="A13" s="15"/>
      <c r="B13" s="15" t="s">
        <v>354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3"/>
    </row>
    <row r="14" spans="1:13" ht="10.5" customHeight="1">
      <c r="A14" s="16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3"/>
    </row>
    <row r="15" spans="1:13" ht="11.25" customHeight="1">
      <c r="A15" s="16"/>
      <c r="B15" s="17" t="s">
        <v>247</v>
      </c>
      <c r="C15" s="48"/>
      <c r="D15" s="48"/>
      <c r="E15" s="48"/>
      <c r="F15" s="48"/>
      <c r="G15" s="48"/>
      <c r="H15" s="17" t="s">
        <v>215</v>
      </c>
      <c r="I15" s="48"/>
      <c r="J15" s="48"/>
      <c r="K15" s="48"/>
      <c r="L15" s="48"/>
      <c r="M15" s="43"/>
    </row>
    <row r="16" spans="1:13" ht="10.5" customHeight="1">
      <c r="A16" s="1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3"/>
    </row>
    <row r="17" spans="1:13" ht="10.5" customHeight="1">
      <c r="A17" s="15"/>
      <c r="B17" s="19" t="s">
        <v>355</v>
      </c>
      <c r="C17" s="19" t="s">
        <v>356</v>
      </c>
      <c r="D17" s="19" t="s">
        <v>357</v>
      </c>
      <c r="E17" s="9">
        <v>0.6847222222222222</v>
      </c>
      <c r="F17" s="9">
        <v>0.7986111111111112</v>
      </c>
      <c r="G17" s="50"/>
      <c r="H17" s="19" t="s">
        <v>358</v>
      </c>
      <c r="I17" s="9">
        <v>0.32083333333333336</v>
      </c>
      <c r="J17" s="19" t="s">
        <v>359</v>
      </c>
      <c r="K17" s="19" t="s">
        <v>360</v>
      </c>
      <c r="L17" s="19" t="s">
        <v>361</v>
      </c>
      <c r="M17" s="13"/>
    </row>
    <row r="18" spans="1:13" ht="10.5" customHeight="1">
      <c r="A18" s="15"/>
      <c r="B18" s="19" t="s">
        <v>362</v>
      </c>
      <c r="C18" s="19" t="s">
        <v>351</v>
      </c>
      <c r="D18" s="19" t="s">
        <v>363</v>
      </c>
      <c r="E18" s="9">
        <v>0.6986111111111111</v>
      </c>
      <c r="F18" s="9">
        <v>0.8180555555555555</v>
      </c>
      <c r="G18" s="50"/>
      <c r="H18" s="19" t="s">
        <v>364</v>
      </c>
      <c r="I18" s="19" t="s">
        <v>365</v>
      </c>
      <c r="J18" s="9">
        <v>0.46597222222222223</v>
      </c>
      <c r="K18" s="19" t="s">
        <v>366</v>
      </c>
      <c r="L18" s="9">
        <v>0.7506944444444444</v>
      </c>
      <c r="M18" s="13"/>
    </row>
    <row r="19" spans="1:13" ht="10.5" customHeight="1">
      <c r="A19" s="15"/>
      <c r="B19" s="19" t="s">
        <v>367</v>
      </c>
      <c r="C19" s="19" t="s">
        <v>322</v>
      </c>
      <c r="D19" s="19" t="s">
        <v>368</v>
      </c>
      <c r="E19" s="9">
        <v>0.7131944444444445</v>
      </c>
      <c r="F19" s="9">
        <v>0.875</v>
      </c>
      <c r="G19" s="50"/>
      <c r="H19" s="19" t="s">
        <v>369</v>
      </c>
      <c r="I19" s="19" t="s">
        <v>345</v>
      </c>
      <c r="J19" s="19" t="s">
        <v>370</v>
      </c>
      <c r="K19" s="9">
        <v>0.69375</v>
      </c>
      <c r="L19" s="9">
        <v>0.7652777777777778</v>
      </c>
      <c r="M19" s="13"/>
    </row>
    <row r="20" spans="1:13" ht="10.5" customHeight="1">
      <c r="A20" s="15"/>
      <c r="B20" s="19" t="s">
        <v>371</v>
      </c>
      <c r="C20" s="19" t="s">
        <v>372</v>
      </c>
      <c r="D20" s="19" t="s">
        <v>373</v>
      </c>
      <c r="E20" s="9">
        <v>0.7270833333333333</v>
      </c>
      <c r="F20" s="9">
        <v>0.9319444444444445</v>
      </c>
      <c r="G20" s="50"/>
      <c r="H20" s="19" t="s">
        <v>349</v>
      </c>
      <c r="I20" s="19" t="s">
        <v>374</v>
      </c>
      <c r="J20" s="19" t="s">
        <v>375</v>
      </c>
      <c r="K20" s="19" t="s">
        <v>376</v>
      </c>
      <c r="L20" s="9">
        <v>0.8416666666666667</v>
      </c>
      <c r="M20" s="13"/>
    </row>
    <row r="21" spans="1:13" ht="10.5" customHeight="1">
      <c r="A21" s="15"/>
      <c r="B21" s="19" t="s">
        <v>329</v>
      </c>
      <c r="C21" s="19" t="s">
        <v>377</v>
      </c>
      <c r="D21" s="19" t="s">
        <v>378</v>
      </c>
      <c r="E21" s="9">
        <v>0.7416666666666667</v>
      </c>
      <c r="F21" s="30"/>
      <c r="G21" s="15"/>
      <c r="H21" s="19" t="s">
        <v>379</v>
      </c>
      <c r="I21" s="19" t="s">
        <v>311</v>
      </c>
      <c r="J21" s="9">
        <v>0.6368055555555555</v>
      </c>
      <c r="K21" s="19" t="s">
        <v>380</v>
      </c>
      <c r="L21" s="9">
        <v>0.8986111111111111</v>
      </c>
      <c r="M21" s="13"/>
    </row>
    <row r="22" spans="1:13" ht="10.5" customHeight="1">
      <c r="A22" s="16"/>
      <c r="B22" s="19" t="s">
        <v>336</v>
      </c>
      <c r="C22" s="19" t="s">
        <v>381</v>
      </c>
      <c r="D22" s="19" t="s">
        <v>382</v>
      </c>
      <c r="E22" s="9">
        <v>0.7555555555555555</v>
      </c>
      <c r="F22" s="30"/>
      <c r="G22" s="15"/>
      <c r="H22" s="30"/>
      <c r="I22" s="30"/>
      <c r="J22" s="30"/>
      <c r="K22" s="30"/>
      <c r="L22" s="19"/>
      <c r="M22" s="43"/>
    </row>
    <row r="23" spans="1:13" ht="10.5" customHeight="1">
      <c r="A23" s="16"/>
      <c r="B23" s="9">
        <v>0.3125</v>
      </c>
      <c r="C23" s="19" t="s">
        <v>383</v>
      </c>
      <c r="D23" s="9">
        <v>0.6701388888888888</v>
      </c>
      <c r="E23" s="9">
        <v>0.7701388888888889</v>
      </c>
      <c r="F23" s="19"/>
      <c r="G23" s="15"/>
      <c r="H23" s="19"/>
      <c r="I23" s="19"/>
      <c r="J23" s="19"/>
      <c r="K23" s="19"/>
      <c r="L23" s="19"/>
      <c r="M23" s="43"/>
    </row>
    <row r="24" spans="1:13" ht="10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43"/>
    </row>
    <row r="25" spans="1:13" ht="13.5" customHeight="1">
      <c r="A25" s="16"/>
      <c r="B25" s="105" t="s">
        <v>27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43"/>
    </row>
    <row r="26" spans="1:13" ht="10.5" customHeight="1">
      <c r="A26" s="16"/>
      <c r="B26" s="16"/>
      <c r="C26" s="16"/>
      <c r="D26" s="16"/>
      <c r="E26" s="16"/>
      <c r="F26" s="16"/>
      <c r="G26" s="48"/>
      <c r="H26" s="16"/>
      <c r="I26" s="16"/>
      <c r="J26" s="16"/>
      <c r="K26" s="16"/>
      <c r="L26" s="16"/>
      <c r="M26" s="43"/>
    </row>
    <row r="27" spans="1:13" ht="11.25" customHeight="1">
      <c r="A27" s="16"/>
      <c r="B27" s="17" t="s">
        <v>87</v>
      </c>
      <c r="C27" s="16"/>
      <c r="D27" s="16"/>
      <c r="E27" s="16"/>
      <c r="F27" s="16"/>
      <c r="G27" s="48"/>
      <c r="H27" s="17" t="s">
        <v>88</v>
      </c>
      <c r="I27" s="16"/>
      <c r="J27" s="16"/>
      <c r="K27" s="16"/>
      <c r="L27" s="16"/>
      <c r="M27" s="43"/>
    </row>
    <row r="28" spans="1:13" ht="10.5" customHeight="1">
      <c r="A28" s="16"/>
      <c r="B28" s="16"/>
      <c r="C28" s="16"/>
      <c r="D28" s="16"/>
      <c r="E28" s="16"/>
      <c r="F28" s="16"/>
      <c r="G28" s="48"/>
      <c r="H28" s="16"/>
      <c r="I28" s="16"/>
      <c r="J28" s="16"/>
      <c r="K28" s="16"/>
      <c r="L28" s="16"/>
      <c r="M28" s="43"/>
    </row>
    <row r="29" spans="1:13" ht="10.5" customHeight="1">
      <c r="A29" s="15"/>
      <c r="B29" s="50" t="s">
        <v>384</v>
      </c>
      <c r="C29" s="50" t="s">
        <v>385</v>
      </c>
      <c r="D29" s="9">
        <v>0.6368055555555555</v>
      </c>
      <c r="E29" s="50" t="s">
        <v>386</v>
      </c>
      <c r="F29" s="15"/>
      <c r="G29" s="50"/>
      <c r="H29" s="50" t="s">
        <v>332</v>
      </c>
      <c r="I29" s="50" t="s">
        <v>387</v>
      </c>
      <c r="J29" s="50" t="s">
        <v>388</v>
      </c>
      <c r="K29" s="9">
        <v>0.7451388888888889</v>
      </c>
      <c r="L29" s="16"/>
      <c r="M29" s="43"/>
    </row>
    <row r="30" spans="1:13" ht="10.5" customHeight="1">
      <c r="A30" s="15"/>
      <c r="B30" s="50" t="s">
        <v>389</v>
      </c>
      <c r="C30" s="50" t="s">
        <v>390</v>
      </c>
      <c r="D30" s="50" t="s">
        <v>391</v>
      </c>
      <c r="E30" s="50" t="s">
        <v>392</v>
      </c>
      <c r="F30" s="15"/>
      <c r="G30" s="50"/>
      <c r="H30" s="50" t="s">
        <v>384</v>
      </c>
      <c r="I30" s="50" t="s">
        <v>393</v>
      </c>
      <c r="J30" s="50" t="s">
        <v>394</v>
      </c>
      <c r="K30" s="9">
        <v>0.8215277777777777</v>
      </c>
      <c r="L30" s="16"/>
      <c r="M30" s="43"/>
    </row>
    <row r="31" spans="1:13" ht="10.5" customHeight="1">
      <c r="A31" s="15"/>
      <c r="B31" s="50" t="s">
        <v>395</v>
      </c>
      <c r="C31" s="50" t="s">
        <v>396</v>
      </c>
      <c r="D31" s="50" t="s">
        <v>397</v>
      </c>
      <c r="E31" s="50" t="s">
        <v>398</v>
      </c>
      <c r="F31" s="50"/>
      <c r="G31" s="50"/>
      <c r="H31" s="50" t="s">
        <v>389</v>
      </c>
      <c r="I31" s="50" t="s">
        <v>399</v>
      </c>
      <c r="J31" s="50" t="s">
        <v>400</v>
      </c>
      <c r="K31" s="9">
        <v>0.8756944444444444</v>
      </c>
      <c r="L31" s="16"/>
      <c r="M31" s="43"/>
    </row>
    <row r="32" spans="1:13" ht="10.5" customHeight="1">
      <c r="A32" s="15"/>
      <c r="B32" s="9">
        <v>0.36180555555555555</v>
      </c>
      <c r="C32" s="9">
        <v>0.5826388888888888</v>
      </c>
      <c r="D32" s="9">
        <v>0.7722222222222223</v>
      </c>
      <c r="E32" s="19"/>
      <c r="F32" s="50"/>
      <c r="G32" s="50"/>
      <c r="H32" s="50" t="s">
        <v>401</v>
      </c>
      <c r="I32" s="50" t="s">
        <v>402</v>
      </c>
      <c r="J32" s="9">
        <v>0.7180555555555556</v>
      </c>
      <c r="K32" s="16"/>
      <c r="L32" s="50"/>
      <c r="M32" s="43"/>
    </row>
    <row r="33" spans="1:13" ht="10.5" customHeight="1">
      <c r="A33" s="15"/>
      <c r="B33" s="19"/>
      <c r="C33" s="19"/>
      <c r="D33" s="19"/>
      <c r="E33" s="19"/>
      <c r="F33" s="50"/>
      <c r="G33" s="50"/>
      <c r="H33" s="50"/>
      <c r="I33" s="50"/>
      <c r="J33" s="50"/>
      <c r="K33" s="16"/>
      <c r="L33" s="50"/>
      <c r="M33" s="43"/>
    </row>
    <row r="34" spans="1:13" ht="10.5" customHeight="1">
      <c r="A34" s="15"/>
      <c r="B34" s="15" t="s">
        <v>261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3"/>
    </row>
    <row r="35" spans="1:13" ht="11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3"/>
    </row>
    <row r="36" spans="1:13" ht="11.25" customHeight="1">
      <c r="A36" s="16"/>
      <c r="B36" s="17" t="s">
        <v>247</v>
      </c>
      <c r="C36" s="48"/>
      <c r="D36" s="48"/>
      <c r="E36" s="48"/>
      <c r="F36" s="48"/>
      <c r="G36" s="48"/>
      <c r="H36" s="17" t="s">
        <v>215</v>
      </c>
      <c r="I36" s="48"/>
      <c r="J36" s="48"/>
      <c r="K36" s="48"/>
      <c r="L36" s="48"/>
      <c r="M36" s="43"/>
    </row>
    <row r="37" spans="1:13" ht="10.5" customHeight="1">
      <c r="A37" s="16"/>
      <c r="B37" s="48"/>
      <c r="C37" s="48"/>
      <c r="D37" s="48"/>
      <c r="E37" s="48"/>
      <c r="F37" s="16"/>
      <c r="G37" s="48"/>
      <c r="H37" s="48"/>
      <c r="I37" s="48"/>
      <c r="J37" s="48"/>
      <c r="K37" s="48"/>
      <c r="L37" s="48"/>
      <c r="M37" s="43"/>
    </row>
    <row r="38" spans="1:13" ht="10.5" customHeight="1">
      <c r="A38" s="15"/>
      <c r="B38" s="50" t="s">
        <v>362</v>
      </c>
      <c r="C38" s="50" t="s">
        <v>403</v>
      </c>
      <c r="D38" s="50" t="s">
        <v>404</v>
      </c>
      <c r="E38" s="50" t="s">
        <v>405</v>
      </c>
      <c r="F38" s="9">
        <v>0.8625</v>
      </c>
      <c r="G38" s="15"/>
      <c r="H38" s="50" t="s">
        <v>364</v>
      </c>
      <c r="I38" s="50" t="s">
        <v>406</v>
      </c>
      <c r="J38" s="50" t="s">
        <v>407</v>
      </c>
      <c r="K38" s="50" t="s">
        <v>408</v>
      </c>
      <c r="L38" s="50"/>
      <c r="M38" s="43"/>
    </row>
    <row r="39" spans="1:13" ht="10.5" customHeight="1">
      <c r="A39" s="15"/>
      <c r="B39" s="50" t="s">
        <v>338</v>
      </c>
      <c r="C39" s="50" t="s">
        <v>409</v>
      </c>
      <c r="D39" s="50" t="s">
        <v>410</v>
      </c>
      <c r="E39" s="9">
        <v>0.7319444444444444</v>
      </c>
      <c r="F39" s="9">
        <v>0.9166666666666666</v>
      </c>
      <c r="G39" s="15"/>
      <c r="H39" s="50" t="s">
        <v>411</v>
      </c>
      <c r="I39" s="50" t="s">
        <v>412</v>
      </c>
      <c r="J39" s="50" t="s">
        <v>413</v>
      </c>
      <c r="K39" s="50" t="s">
        <v>414</v>
      </c>
      <c r="L39" s="50"/>
      <c r="M39" s="43"/>
    </row>
    <row r="40" spans="1:13" ht="10.5" customHeight="1">
      <c r="A40" s="15"/>
      <c r="B40" s="50" t="s">
        <v>415</v>
      </c>
      <c r="C40" s="50" t="s">
        <v>416</v>
      </c>
      <c r="D40" s="9">
        <v>0.6506944444444445</v>
      </c>
      <c r="E40" s="9">
        <v>0.7861111111111111</v>
      </c>
      <c r="F40" s="50"/>
      <c r="G40" s="15"/>
      <c r="H40" s="50" t="s">
        <v>417</v>
      </c>
      <c r="I40" s="9">
        <v>0.5118055555555555</v>
      </c>
      <c r="J40" s="9">
        <v>0.7013888888888888</v>
      </c>
      <c r="K40" s="19" t="s">
        <v>418</v>
      </c>
      <c r="L40" s="50"/>
      <c r="M40" s="43"/>
    </row>
    <row r="41" spans="1:13" ht="10.5" customHeight="1">
      <c r="A41" s="15"/>
      <c r="B41" s="9">
        <v>0.3215277777777778</v>
      </c>
      <c r="C41" s="9">
        <v>0.48819444444444443</v>
      </c>
      <c r="D41" s="50" t="s">
        <v>419</v>
      </c>
      <c r="E41" s="9">
        <v>0.8083333333333332</v>
      </c>
      <c r="F41" s="19"/>
      <c r="G41" s="15"/>
      <c r="H41" s="9">
        <v>0.3451388888888889</v>
      </c>
      <c r="I41" s="50" t="s">
        <v>420</v>
      </c>
      <c r="J41" s="50" t="s">
        <v>421</v>
      </c>
      <c r="K41" s="16"/>
      <c r="L41" s="50"/>
      <c r="M41" s="43"/>
    </row>
    <row r="42" spans="1:13" ht="10.5" customHeight="1">
      <c r="A42" s="15"/>
      <c r="B42" s="19"/>
      <c r="C42" s="19"/>
      <c r="D42" s="50"/>
      <c r="E42" s="19"/>
      <c r="F42" s="19"/>
      <c r="G42" s="15"/>
      <c r="H42" s="19"/>
      <c r="I42" s="19"/>
      <c r="J42" s="19"/>
      <c r="K42" s="19"/>
      <c r="L42" s="50"/>
      <c r="M42" s="43"/>
    </row>
    <row r="43" spans="1:12" ht="13.5" customHeight="1">
      <c r="A43" s="30"/>
      <c r="B43" s="106" t="s">
        <v>260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1:12" ht="10.5" customHeight="1">
      <c r="A44" s="30"/>
      <c r="B44" s="45"/>
      <c r="C44" s="45"/>
      <c r="D44" s="45"/>
      <c r="E44" s="45"/>
      <c r="F44" s="45"/>
      <c r="G44" s="30"/>
      <c r="H44" s="45"/>
      <c r="I44" s="45"/>
      <c r="J44" s="45"/>
      <c r="K44" s="45"/>
      <c r="L44" s="45"/>
    </row>
    <row r="45" spans="1:12" ht="11.25" customHeight="1">
      <c r="A45" s="30"/>
      <c r="B45" s="32" t="s">
        <v>28</v>
      </c>
      <c r="C45" s="30"/>
      <c r="F45" s="30"/>
      <c r="G45" s="30"/>
      <c r="H45" s="32" t="s">
        <v>29</v>
      </c>
      <c r="I45" s="30"/>
      <c r="J45" s="30"/>
      <c r="K45" s="30"/>
      <c r="L45" s="30"/>
    </row>
    <row r="46" spans="1:12" ht="10.5" customHeight="1">
      <c r="A46" s="30"/>
      <c r="B46" s="30"/>
      <c r="C46" s="30"/>
      <c r="D46" s="30"/>
      <c r="E46" s="30"/>
      <c r="F46" s="45"/>
      <c r="G46" s="30"/>
      <c r="H46" s="30"/>
      <c r="I46" s="30"/>
      <c r="J46" s="30"/>
      <c r="K46" s="30"/>
      <c r="L46" s="45"/>
    </row>
    <row r="47" spans="1:12" ht="10.5" customHeight="1">
      <c r="A47" s="28"/>
      <c r="B47" s="19" t="s">
        <v>422</v>
      </c>
      <c r="C47" s="9">
        <v>0.4138888888888889</v>
      </c>
      <c r="D47" s="19" t="s">
        <v>423</v>
      </c>
      <c r="E47" s="19" t="s">
        <v>424</v>
      </c>
      <c r="F47" s="19" t="s">
        <v>425</v>
      </c>
      <c r="G47" s="28"/>
      <c r="H47" s="19" t="s">
        <v>426</v>
      </c>
      <c r="I47" s="9">
        <v>0.3958333333333333</v>
      </c>
      <c r="J47" s="19" t="s">
        <v>427</v>
      </c>
      <c r="K47" s="19" t="s">
        <v>428</v>
      </c>
      <c r="L47" s="9">
        <v>0.7861111111111111</v>
      </c>
    </row>
    <row r="48" spans="1:12" ht="10.5" customHeight="1">
      <c r="A48" s="28"/>
      <c r="B48" s="19" t="s">
        <v>379</v>
      </c>
      <c r="C48" s="19" t="s">
        <v>429</v>
      </c>
      <c r="D48" s="19" t="s">
        <v>308</v>
      </c>
      <c r="E48" s="19" t="s">
        <v>430</v>
      </c>
      <c r="F48" s="19" t="s">
        <v>431</v>
      </c>
      <c r="G48" s="28"/>
      <c r="H48" s="19" t="s">
        <v>432</v>
      </c>
      <c r="I48" s="9">
        <v>0.43194444444444446</v>
      </c>
      <c r="J48" s="19" t="s">
        <v>433</v>
      </c>
      <c r="K48" s="19" t="s">
        <v>434</v>
      </c>
      <c r="L48" s="9">
        <v>0.8013888888888889</v>
      </c>
    </row>
    <row r="49" spans="1:12" ht="10.5" customHeight="1">
      <c r="A49" s="28"/>
      <c r="B49" s="19" t="s">
        <v>339</v>
      </c>
      <c r="C49" s="19" t="s">
        <v>435</v>
      </c>
      <c r="D49" s="19" t="s">
        <v>436</v>
      </c>
      <c r="E49" s="9">
        <v>0.7833333333333333</v>
      </c>
      <c r="F49" s="19"/>
      <c r="G49" s="28"/>
      <c r="H49" s="19" t="s">
        <v>348</v>
      </c>
      <c r="I49" s="9">
        <v>0.45</v>
      </c>
      <c r="J49" s="19" t="s">
        <v>410</v>
      </c>
      <c r="K49" s="19" t="s">
        <v>437</v>
      </c>
      <c r="L49" s="19" t="s">
        <v>438</v>
      </c>
    </row>
    <row r="50" spans="1:12" ht="10.5" customHeight="1">
      <c r="A50" s="28"/>
      <c r="B50" s="19" t="s">
        <v>311</v>
      </c>
      <c r="C50" s="19" t="s">
        <v>404</v>
      </c>
      <c r="D50" s="19" t="s">
        <v>391</v>
      </c>
      <c r="E50" s="9">
        <v>0.8194444444444445</v>
      </c>
      <c r="G50" s="28"/>
      <c r="H50" s="19" t="s">
        <v>439</v>
      </c>
      <c r="I50" s="19" t="s">
        <v>440</v>
      </c>
      <c r="J50" s="19" t="s">
        <v>441</v>
      </c>
      <c r="K50" s="19" t="s">
        <v>442</v>
      </c>
      <c r="L50" s="19" t="s">
        <v>443</v>
      </c>
    </row>
    <row r="51" spans="1:12" ht="10.5" customHeight="1">
      <c r="A51" s="30"/>
      <c r="B51" s="45"/>
      <c r="C51" s="45"/>
      <c r="D51" s="45"/>
      <c r="E51" s="45"/>
      <c r="F51" s="45"/>
      <c r="G51" s="30"/>
      <c r="H51" s="45"/>
      <c r="I51" s="45"/>
      <c r="J51" s="45"/>
      <c r="K51" s="45"/>
      <c r="L51" s="56"/>
    </row>
    <row r="52" spans="1:12" ht="11.25" customHeight="1">
      <c r="A52" s="30"/>
      <c r="B52" s="32" t="s">
        <v>201</v>
      </c>
      <c r="C52" s="45"/>
      <c r="D52" s="45"/>
      <c r="E52" s="45"/>
      <c r="F52" s="45"/>
      <c r="G52" s="30"/>
      <c r="H52" s="32" t="s">
        <v>21</v>
      </c>
      <c r="I52" s="45"/>
      <c r="J52" s="45"/>
      <c r="K52" s="45"/>
      <c r="L52" s="56"/>
    </row>
    <row r="53" spans="1:12" ht="10.5" customHeight="1">
      <c r="A53" s="30"/>
      <c r="B53" s="45"/>
      <c r="C53" s="45"/>
      <c r="D53" s="45"/>
      <c r="E53" s="45"/>
      <c r="F53" s="45"/>
      <c r="G53" s="30"/>
      <c r="H53" s="45"/>
      <c r="I53" s="45"/>
      <c r="J53" s="45"/>
      <c r="K53" s="45"/>
      <c r="L53" s="56"/>
    </row>
    <row r="54" spans="1:12" ht="10.5" customHeight="1">
      <c r="A54" s="28"/>
      <c r="B54" s="19" t="s">
        <v>444</v>
      </c>
      <c r="C54" s="9">
        <v>0.425</v>
      </c>
      <c r="D54" s="19" t="s">
        <v>445</v>
      </c>
      <c r="E54" s="9">
        <v>0.7597222222222223</v>
      </c>
      <c r="F54" s="9">
        <v>0.9027777777777778</v>
      </c>
      <c r="G54" s="28"/>
      <c r="H54" s="19" t="s">
        <v>446</v>
      </c>
      <c r="I54" s="19" t="s">
        <v>447</v>
      </c>
      <c r="J54" s="19" t="s">
        <v>448</v>
      </c>
      <c r="K54" s="19" t="s">
        <v>341</v>
      </c>
      <c r="L54" s="19" t="s">
        <v>449</v>
      </c>
    </row>
    <row r="55" spans="1:12" ht="10.5" customHeight="1">
      <c r="A55" s="28"/>
      <c r="B55" s="19" t="s">
        <v>384</v>
      </c>
      <c r="C55" s="9">
        <v>0.44305555555555554</v>
      </c>
      <c r="D55" s="19" t="s">
        <v>450</v>
      </c>
      <c r="E55" s="9">
        <v>0.7791666666666667</v>
      </c>
      <c r="G55" s="28"/>
      <c r="H55" s="19" t="s">
        <v>451</v>
      </c>
      <c r="I55" s="9">
        <v>0.44305555555555554</v>
      </c>
      <c r="J55" s="19" t="s">
        <v>452</v>
      </c>
      <c r="K55" s="19" t="s">
        <v>453</v>
      </c>
      <c r="L55" s="19" t="s">
        <v>454</v>
      </c>
    </row>
    <row r="56" spans="1:12" ht="10.5" customHeight="1">
      <c r="A56" s="28"/>
      <c r="B56" s="19" t="s">
        <v>455</v>
      </c>
      <c r="C56" s="19" t="s">
        <v>456</v>
      </c>
      <c r="D56" s="19" t="s">
        <v>457</v>
      </c>
      <c r="E56" s="9">
        <v>0.7944444444444444</v>
      </c>
      <c r="G56" s="28"/>
      <c r="H56" s="19" t="s">
        <v>395</v>
      </c>
      <c r="I56" s="9">
        <v>0.4611111111111111</v>
      </c>
      <c r="J56" s="19" t="s">
        <v>458</v>
      </c>
      <c r="K56" s="9">
        <v>0.7611111111111111</v>
      </c>
      <c r="L56" s="19" t="s">
        <v>392</v>
      </c>
    </row>
    <row r="57" spans="1:12" ht="10.5" customHeight="1">
      <c r="A57" s="28"/>
      <c r="B57" s="19" t="s">
        <v>459</v>
      </c>
      <c r="C57" s="19" t="s">
        <v>460</v>
      </c>
      <c r="D57" s="19" t="s">
        <v>461</v>
      </c>
      <c r="E57" s="9">
        <v>0.8305555555555556</v>
      </c>
      <c r="G57" s="28"/>
      <c r="H57" s="19" t="s">
        <v>314</v>
      </c>
      <c r="I57" s="19" t="s">
        <v>363</v>
      </c>
      <c r="J57" s="19" t="s">
        <v>315</v>
      </c>
      <c r="K57" s="9">
        <v>0.7763888888888889</v>
      </c>
      <c r="L57" s="19" t="s">
        <v>462</v>
      </c>
    </row>
    <row r="58" spans="1:12" ht="10.5" customHeight="1">
      <c r="A58" s="28"/>
      <c r="B58" s="9">
        <v>0.3888888888888889</v>
      </c>
      <c r="C58" s="19" t="s">
        <v>463</v>
      </c>
      <c r="D58" s="19" t="s">
        <v>319</v>
      </c>
      <c r="E58" s="9">
        <v>0.8666666666666667</v>
      </c>
      <c r="F58" s="19"/>
      <c r="G58" s="28"/>
      <c r="H58" s="19"/>
      <c r="I58" s="19"/>
      <c r="J58" s="19"/>
      <c r="K58" s="19"/>
      <c r="L58" s="19"/>
    </row>
    <row r="59" spans="1:12" ht="10.5" customHeight="1">
      <c r="A59" s="16"/>
      <c r="B59" s="48"/>
      <c r="C59" s="48"/>
      <c r="D59" s="48"/>
      <c r="E59" s="48"/>
      <c r="F59" s="48"/>
      <c r="G59" s="16"/>
      <c r="H59" s="48"/>
      <c r="I59" s="48"/>
      <c r="J59" s="48"/>
      <c r="K59" s="48"/>
      <c r="L59" s="16"/>
    </row>
    <row r="60" spans="1:12" ht="13.5" customHeight="1">
      <c r="A60" s="16"/>
      <c r="B60" s="105" t="s">
        <v>259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</row>
    <row r="61" spans="1:12" ht="10.5" customHeight="1">
      <c r="A61" s="16"/>
      <c r="B61" s="48"/>
      <c r="C61" s="48"/>
      <c r="D61" s="48"/>
      <c r="E61" s="48"/>
      <c r="F61" s="48"/>
      <c r="G61" s="16"/>
      <c r="H61" s="48"/>
      <c r="I61" s="48"/>
      <c r="J61" s="48"/>
      <c r="K61" s="48"/>
      <c r="L61" s="48"/>
    </row>
    <row r="62" spans="1:12" ht="11.25" customHeight="1">
      <c r="A62" s="16"/>
      <c r="B62" s="17" t="s">
        <v>28</v>
      </c>
      <c r="C62" s="16"/>
      <c r="D62" s="16"/>
      <c r="E62" s="16"/>
      <c r="F62" s="16"/>
      <c r="G62" s="16"/>
      <c r="H62" s="17" t="s">
        <v>29</v>
      </c>
      <c r="I62" s="16"/>
      <c r="J62" s="16"/>
      <c r="K62" s="16"/>
      <c r="L62" s="16"/>
    </row>
    <row r="63" spans="1:12" ht="10.5" customHeight="1">
      <c r="A63" s="16"/>
      <c r="B63" s="16"/>
      <c r="C63" s="16"/>
      <c r="D63" s="16"/>
      <c r="E63" s="16"/>
      <c r="F63" s="48"/>
      <c r="G63" s="16"/>
      <c r="H63" s="16"/>
      <c r="I63" s="16"/>
      <c r="J63" s="16"/>
      <c r="K63" s="16"/>
      <c r="L63" s="48"/>
    </row>
    <row r="64" spans="1:12" ht="10.5" customHeight="1">
      <c r="A64" s="15"/>
      <c r="B64" s="50" t="s">
        <v>422</v>
      </c>
      <c r="C64" s="50" t="s">
        <v>429</v>
      </c>
      <c r="D64" s="50" t="s">
        <v>308</v>
      </c>
      <c r="E64" s="50" t="s">
        <v>430</v>
      </c>
      <c r="F64" s="15"/>
      <c r="G64" s="15"/>
      <c r="H64" s="50" t="s">
        <v>426</v>
      </c>
      <c r="I64" s="50" t="s">
        <v>381</v>
      </c>
      <c r="J64" s="50" t="s">
        <v>410</v>
      </c>
      <c r="K64" s="50" t="s">
        <v>437</v>
      </c>
      <c r="L64" s="50"/>
    </row>
    <row r="65" spans="1:12" ht="10.5" customHeight="1">
      <c r="A65" s="15"/>
      <c r="B65" s="50" t="s">
        <v>379</v>
      </c>
      <c r="C65" s="50" t="s">
        <v>435</v>
      </c>
      <c r="D65" s="50" t="s">
        <v>436</v>
      </c>
      <c r="E65" s="50" t="s">
        <v>464</v>
      </c>
      <c r="F65" s="15"/>
      <c r="G65" s="15"/>
      <c r="H65" s="50" t="s">
        <v>432</v>
      </c>
      <c r="I65" s="50" t="s">
        <v>440</v>
      </c>
      <c r="J65" s="50" t="s">
        <v>441</v>
      </c>
      <c r="K65" s="50" t="s">
        <v>465</v>
      </c>
      <c r="L65" s="50"/>
    </row>
    <row r="66" spans="1:12" ht="10.5" customHeight="1">
      <c r="A66" s="15"/>
      <c r="B66" s="50" t="s">
        <v>339</v>
      </c>
      <c r="C66" s="50" t="s">
        <v>404</v>
      </c>
      <c r="D66" s="50" t="s">
        <v>391</v>
      </c>
      <c r="E66" s="50" t="s">
        <v>425</v>
      </c>
      <c r="F66" s="50"/>
      <c r="G66" s="15"/>
      <c r="H66" s="50" t="s">
        <v>348</v>
      </c>
      <c r="I66" s="50" t="s">
        <v>427</v>
      </c>
      <c r="J66" s="50" t="s">
        <v>428</v>
      </c>
      <c r="K66" s="50" t="s">
        <v>438</v>
      </c>
      <c r="L66" s="50"/>
    </row>
    <row r="67" spans="1:12" ht="10.5" customHeight="1">
      <c r="A67" s="15"/>
      <c r="B67" s="50" t="s">
        <v>311</v>
      </c>
      <c r="C67" s="50" t="s">
        <v>423</v>
      </c>
      <c r="D67" s="50" t="s">
        <v>424</v>
      </c>
      <c r="E67" s="50" t="s">
        <v>431</v>
      </c>
      <c r="F67" s="50"/>
      <c r="G67" s="15"/>
      <c r="H67" s="50" t="s">
        <v>439</v>
      </c>
      <c r="I67" s="50" t="s">
        <v>433</v>
      </c>
      <c r="J67" s="50" t="s">
        <v>434</v>
      </c>
      <c r="K67" s="50" t="s">
        <v>443</v>
      </c>
      <c r="L67" s="50"/>
    </row>
    <row r="68" spans="1:12" ht="10.5" customHeight="1">
      <c r="A68" s="16"/>
      <c r="B68" s="48"/>
      <c r="C68" s="48"/>
      <c r="D68" s="48"/>
      <c r="E68" s="48"/>
      <c r="F68" s="48"/>
      <c r="G68" s="16"/>
      <c r="H68" s="48"/>
      <c r="I68" s="48"/>
      <c r="J68" s="48"/>
      <c r="K68" s="48"/>
      <c r="L68" s="48"/>
    </row>
    <row r="69" spans="1:12" ht="11.25" customHeight="1">
      <c r="A69" s="16"/>
      <c r="B69" s="17" t="s">
        <v>201</v>
      </c>
      <c r="C69" s="48"/>
      <c r="D69" s="48"/>
      <c r="E69" s="48"/>
      <c r="F69" s="48"/>
      <c r="G69" s="16"/>
      <c r="H69" s="17" t="s">
        <v>21</v>
      </c>
      <c r="I69" s="48"/>
      <c r="J69" s="48"/>
      <c r="K69" s="48"/>
      <c r="L69" s="48"/>
    </row>
    <row r="70" spans="1:12" ht="10.5" customHeight="1">
      <c r="A70" s="16"/>
      <c r="B70" s="48"/>
      <c r="C70" s="48"/>
      <c r="D70" s="48"/>
      <c r="E70" s="48"/>
      <c r="F70" s="48"/>
      <c r="G70" s="16"/>
      <c r="H70" s="48"/>
      <c r="I70" s="48"/>
      <c r="J70" s="48"/>
      <c r="K70" s="48"/>
      <c r="L70" s="48"/>
    </row>
    <row r="71" spans="1:12" ht="10.5" customHeight="1">
      <c r="A71" s="15"/>
      <c r="B71" s="50" t="s">
        <v>444</v>
      </c>
      <c r="C71" s="50" t="s">
        <v>466</v>
      </c>
      <c r="D71" s="50" t="s">
        <v>445</v>
      </c>
      <c r="E71" s="50" t="s">
        <v>467</v>
      </c>
      <c r="F71" s="9">
        <v>0.9027777777777778</v>
      </c>
      <c r="G71" s="15"/>
      <c r="H71" s="50" t="s">
        <v>446</v>
      </c>
      <c r="I71" s="50" t="s">
        <v>447</v>
      </c>
      <c r="J71" s="50" t="s">
        <v>458</v>
      </c>
      <c r="K71" s="50" t="s">
        <v>468</v>
      </c>
      <c r="L71" s="50"/>
    </row>
    <row r="72" spans="1:12" ht="10.5" customHeight="1">
      <c r="A72" s="15"/>
      <c r="B72" s="50" t="s">
        <v>384</v>
      </c>
      <c r="C72" s="50" t="s">
        <v>456</v>
      </c>
      <c r="D72" s="50" t="s">
        <v>450</v>
      </c>
      <c r="E72" s="50" t="s">
        <v>469</v>
      </c>
      <c r="F72" s="50"/>
      <c r="G72" s="15"/>
      <c r="H72" s="50" t="s">
        <v>451</v>
      </c>
      <c r="I72" s="50" t="s">
        <v>363</v>
      </c>
      <c r="J72" s="50" t="s">
        <v>315</v>
      </c>
      <c r="K72" s="50" t="s">
        <v>449</v>
      </c>
      <c r="L72" s="50"/>
    </row>
    <row r="73" spans="1:12" ht="10.5" customHeight="1">
      <c r="A73" s="15"/>
      <c r="B73" s="50" t="s">
        <v>455</v>
      </c>
      <c r="C73" s="50" t="s">
        <v>460</v>
      </c>
      <c r="D73" s="50" t="s">
        <v>457</v>
      </c>
      <c r="E73" s="50" t="s">
        <v>470</v>
      </c>
      <c r="F73" s="50"/>
      <c r="G73" s="15"/>
      <c r="H73" s="50" t="s">
        <v>395</v>
      </c>
      <c r="I73" s="50" t="s">
        <v>448</v>
      </c>
      <c r="J73" s="50" t="s">
        <v>341</v>
      </c>
      <c r="K73" s="50" t="s">
        <v>392</v>
      </c>
      <c r="L73" s="15"/>
    </row>
    <row r="74" spans="1:12" ht="10.5" customHeight="1">
      <c r="A74" s="15"/>
      <c r="B74" s="50" t="s">
        <v>459</v>
      </c>
      <c r="C74" s="50" t="s">
        <v>463</v>
      </c>
      <c r="D74" s="50" t="s">
        <v>461</v>
      </c>
      <c r="E74" s="50" t="s">
        <v>471</v>
      </c>
      <c r="F74" s="50"/>
      <c r="G74" s="15"/>
      <c r="H74" s="50" t="s">
        <v>314</v>
      </c>
      <c r="I74" s="50" t="s">
        <v>452</v>
      </c>
      <c r="J74" s="50" t="s">
        <v>453</v>
      </c>
      <c r="K74" s="50" t="s">
        <v>462</v>
      </c>
      <c r="L74" s="15"/>
    </row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sheetProtection/>
  <mergeCells count="4">
    <mergeCell ref="B43:L43"/>
    <mergeCell ref="B1:L1"/>
    <mergeCell ref="B25:L25"/>
    <mergeCell ref="B60:L60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zoomScale="158" zoomScaleNormal="158" zoomScalePageLayoutView="0" workbookViewId="0" topLeftCell="A40">
      <selection activeCell="A40" sqref="A1:IV16384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57"/>
      <c r="B1" s="107" t="s">
        <v>30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57"/>
    </row>
    <row r="2" spans="1:13" ht="10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0.5" customHeight="1">
      <c r="A3" s="57"/>
      <c r="B3" s="58" t="s">
        <v>31</v>
      </c>
      <c r="C3" s="57"/>
      <c r="D3" s="57"/>
      <c r="E3" s="57"/>
      <c r="F3" s="57"/>
      <c r="G3" s="59"/>
      <c r="H3" s="58" t="s">
        <v>86</v>
      </c>
      <c r="I3" s="57"/>
      <c r="J3" s="57"/>
      <c r="K3" s="57"/>
      <c r="L3" s="57"/>
      <c r="M3" s="57"/>
    </row>
    <row r="4" spans="1:13" ht="10.5" customHeight="1">
      <c r="A4" s="57"/>
      <c r="B4" s="57"/>
      <c r="C4" s="57"/>
      <c r="D4" s="57"/>
      <c r="E4" s="57"/>
      <c r="F4" s="57"/>
      <c r="G4" s="59"/>
      <c r="H4" s="57"/>
      <c r="I4" s="57"/>
      <c r="J4" s="57"/>
      <c r="K4" s="57"/>
      <c r="L4" s="57"/>
      <c r="M4" s="57"/>
    </row>
    <row r="5" spans="1:13" ht="10.5" customHeight="1">
      <c r="A5" s="60"/>
      <c r="B5" s="61">
        <v>0.23611111111111113</v>
      </c>
      <c r="C5" s="61">
        <v>0.3611111111111111</v>
      </c>
      <c r="D5" s="61">
        <v>0.60625</v>
      </c>
      <c r="E5" s="61">
        <v>0.7472222222222222</v>
      </c>
      <c r="F5" s="42"/>
      <c r="G5" s="62"/>
      <c r="H5" s="61">
        <v>0.26666666666666666</v>
      </c>
      <c r="I5" s="61">
        <v>0.39166666666666666</v>
      </c>
      <c r="J5" s="61">
        <v>0.6368055555555555</v>
      </c>
      <c r="K5" s="61">
        <v>0.7777777777777778</v>
      </c>
      <c r="M5" s="57"/>
    </row>
    <row r="6" spans="1:13" ht="10.5" customHeight="1">
      <c r="A6" s="60"/>
      <c r="B6" s="61">
        <v>0.2722222222222222</v>
      </c>
      <c r="C6" s="61">
        <v>0.375</v>
      </c>
      <c r="D6" s="61">
        <v>0.6375</v>
      </c>
      <c r="E6" s="61">
        <v>0.7833333333333333</v>
      </c>
      <c r="F6" s="42"/>
      <c r="G6" s="62"/>
      <c r="H6" s="61">
        <v>0.30277777777777776</v>
      </c>
      <c r="I6" s="61">
        <v>0.4055555555555555</v>
      </c>
      <c r="J6" s="61">
        <v>0.6680555555555556</v>
      </c>
      <c r="K6" s="61">
        <v>0.813888888888889</v>
      </c>
      <c r="M6" s="57"/>
    </row>
    <row r="7" spans="1:13" ht="10.5" customHeight="1">
      <c r="A7" s="60"/>
      <c r="B7" s="61">
        <v>0.28125</v>
      </c>
      <c r="C7" s="61">
        <v>0.38819444444444445</v>
      </c>
      <c r="D7" s="61">
        <v>0.6479166666666667</v>
      </c>
      <c r="E7" s="61">
        <v>0.8222222222222223</v>
      </c>
      <c r="F7" s="62"/>
      <c r="G7" s="62"/>
      <c r="H7" s="61">
        <v>0.31180555555555556</v>
      </c>
      <c r="I7" s="61">
        <v>0.41875</v>
      </c>
      <c r="J7" s="61">
        <v>0.6784722222222223</v>
      </c>
      <c r="K7" s="61">
        <v>0.8527777777777777</v>
      </c>
      <c r="M7" s="57"/>
    </row>
    <row r="8" spans="1:13" ht="10.5" customHeight="1">
      <c r="A8" s="60"/>
      <c r="B8" s="61">
        <v>0.2902777777777778</v>
      </c>
      <c r="C8" s="61">
        <v>0.40625</v>
      </c>
      <c r="D8" s="61">
        <v>0.6583333333333333</v>
      </c>
      <c r="E8" s="61">
        <v>0.8458333333333333</v>
      </c>
      <c r="F8" s="42"/>
      <c r="G8" s="62"/>
      <c r="H8" s="61">
        <v>0.32083333333333336</v>
      </c>
      <c r="I8" s="61">
        <v>0.4368055555555555</v>
      </c>
      <c r="J8" s="61">
        <v>0.688888888888889</v>
      </c>
      <c r="K8" s="61">
        <v>0.876388888888889</v>
      </c>
      <c r="L8" s="22"/>
      <c r="M8" s="57"/>
    </row>
    <row r="9" spans="1:13" ht="10.5" customHeight="1">
      <c r="A9" s="60"/>
      <c r="B9" s="61">
        <v>0.2986111111111111</v>
      </c>
      <c r="C9" s="61">
        <v>0.41875</v>
      </c>
      <c r="D9" s="61">
        <v>0.66875</v>
      </c>
      <c r="E9" s="61">
        <v>0.8847222222222223</v>
      </c>
      <c r="F9" s="42"/>
      <c r="G9" s="62"/>
      <c r="H9" s="61">
        <v>0.32916666666666666</v>
      </c>
      <c r="I9" s="61">
        <v>0.44930555555555557</v>
      </c>
      <c r="J9" s="61">
        <v>0.6993055555555556</v>
      </c>
      <c r="K9" s="61">
        <v>0.9152777777777777</v>
      </c>
      <c r="L9" s="22"/>
      <c r="M9" s="57"/>
    </row>
    <row r="10" spans="1:13" ht="10.5" customHeight="1">
      <c r="A10" s="60"/>
      <c r="B10" s="61">
        <v>0.3125</v>
      </c>
      <c r="C10" s="61">
        <v>0.45</v>
      </c>
      <c r="D10" s="61">
        <v>0.6847222222222222</v>
      </c>
      <c r="E10" s="61">
        <v>0.9472222222222223</v>
      </c>
      <c r="F10" s="42"/>
      <c r="G10" s="62"/>
      <c r="H10" s="61">
        <v>0.3430555555555555</v>
      </c>
      <c r="I10" s="61">
        <v>0.48055555555555557</v>
      </c>
      <c r="J10" s="61">
        <v>0.7152777777777778</v>
      </c>
      <c r="K10" s="61">
        <v>0.9777777777777777</v>
      </c>
      <c r="L10" s="22"/>
      <c r="M10" s="57"/>
    </row>
    <row r="11" spans="1:13" ht="10.5" customHeight="1">
      <c r="A11" s="60"/>
      <c r="B11" s="61">
        <v>0.32569444444444445</v>
      </c>
      <c r="C11" s="61">
        <v>0.48125</v>
      </c>
      <c r="D11" s="61">
        <v>0.7</v>
      </c>
      <c r="E11" s="25"/>
      <c r="F11" s="62"/>
      <c r="G11" s="62"/>
      <c r="H11" s="61">
        <v>0.35625</v>
      </c>
      <c r="I11" s="61">
        <v>0.5118055555555555</v>
      </c>
      <c r="J11" s="61">
        <v>0.7305555555555556</v>
      </c>
      <c r="K11" s="25"/>
      <c r="L11" s="25"/>
      <c r="M11" s="57"/>
    </row>
    <row r="12" spans="1:13" ht="10.5" customHeight="1">
      <c r="A12" s="60"/>
      <c r="B12" s="61">
        <v>0.3347222222222222</v>
      </c>
      <c r="C12" s="61">
        <v>0.5125</v>
      </c>
      <c r="D12" s="61">
        <v>0.7104166666666667</v>
      </c>
      <c r="E12" s="25"/>
      <c r="F12" s="62"/>
      <c r="G12" s="62"/>
      <c r="H12" s="61">
        <v>0.3652777777777778</v>
      </c>
      <c r="I12" s="61">
        <v>0.5430555555555555</v>
      </c>
      <c r="J12" s="61">
        <v>0.7409722222222223</v>
      </c>
      <c r="K12" s="25"/>
      <c r="L12" s="25"/>
      <c r="M12" s="57"/>
    </row>
    <row r="13" spans="1:13" ht="10.5" customHeight="1">
      <c r="A13" s="60"/>
      <c r="B13" s="61">
        <v>0.34375</v>
      </c>
      <c r="C13" s="61">
        <v>0.54375</v>
      </c>
      <c r="D13" s="61">
        <v>0.7208333333333333</v>
      </c>
      <c r="F13" s="62"/>
      <c r="G13" s="62"/>
      <c r="H13" s="61">
        <v>0.3743055555555555</v>
      </c>
      <c r="I13" s="61">
        <v>0.5743055555555555</v>
      </c>
      <c r="J13" s="61">
        <v>0.751388888888889</v>
      </c>
      <c r="L13" s="25"/>
      <c r="M13" s="57"/>
    </row>
    <row r="14" spans="1:13" ht="10.5" customHeight="1">
      <c r="A14" s="60"/>
      <c r="B14" s="61">
        <v>0.3527777777777778</v>
      </c>
      <c r="C14" s="61">
        <v>0.575</v>
      </c>
      <c r="D14" s="61">
        <v>0.73125</v>
      </c>
      <c r="F14" s="62"/>
      <c r="G14" s="62"/>
      <c r="H14" s="61">
        <v>0.3833333333333333</v>
      </c>
      <c r="I14" s="61">
        <v>0.6055555555555555</v>
      </c>
      <c r="J14" s="61">
        <v>0.7618055555555556</v>
      </c>
      <c r="L14" s="25"/>
      <c r="M14" s="57"/>
    </row>
    <row r="15" spans="1:13" ht="10.5" customHeight="1">
      <c r="A15" s="57"/>
      <c r="B15" s="63"/>
      <c r="D15" s="63"/>
      <c r="E15" s="63"/>
      <c r="F15" s="64"/>
      <c r="G15" s="64"/>
      <c r="H15" s="57"/>
      <c r="I15" s="57"/>
      <c r="J15" s="57"/>
      <c r="K15" s="57"/>
      <c r="L15" s="57"/>
      <c r="M15" s="57"/>
    </row>
    <row r="16" spans="1:13" ht="10.5" customHeight="1">
      <c r="A16" s="57"/>
      <c r="B16" s="58" t="s">
        <v>192</v>
      </c>
      <c r="C16" s="63"/>
      <c r="D16" s="63"/>
      <c r="E16" s="63"/>
      <c r="F16" s="63"/>
      <c r="G16" s="63"/>
      <c r="H16" s="58" t="s">
        <v>248</v>
      </c>
      <c r="I16" s="65"/>
      <c r="J16" s="65"/>
      <c r="K16" s="65"/>
      <c r="L16" s="57"/>
      <c r="M16" s="57"/>
    </row>
    <row r="17" spans="1:13" ht="10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0.5" customHeight="1">
      <c r="A18" s="60"/>
      <c r="B18" s="20">
        <f>B5+TIME(0,31,0)</f>
        <v>0.2576388888888889</v>
      </c>
      <c r="C18" s="20">
        <f>C5+TIME(0,31,0)</f>
        <v>0.38263888888888886</v>
      </c>
      <c r="D18" s="20">
        <f>D5+TIME(0,31,0)</f>
        <v>0.6277777777777778</v>
      </c>
      <c r="E18" s="20">
        <f>E5+TIME(0,31,0)</f>
        <v>0.76875</v>
      </c>
      <c r="F18" s="60"/>
      <c r="G18" s="60"/>
      <c r="H18" s="20">
        <f>H5+TIME(0,14,0)</f>
        <v>0.2763888888888889</v>
      </c>
      <c r="I18" s="20">
        <f>I5+TIME(0,14,0)</f>
        <v>0.4013888888888889</v>
      </c>
      <c r="J18" s="20">
        <f>J5+TIME(0,14,0)</f>
        <v>0.6465277777777777</v>
      </c>
      <c r="K18" s="20">
        <f>K5+TIME(0,14,0)</f>
        <v>0.7875</v>
      </c>
      <c r="L18" s="60"/>
      <c r="M18" s="57"/>
    </row>
    <row r="19" spans="1:13" ht="10.5" customHeight="1">
      <c r="A19" s="60"/>
      <c r="B19" s="20">
        <f aca="true" t="shared" si="0" ref="B19:E27">B6+TIME(0,31,0)</f>
        <v>0.29374999999999996</v>
      </c>
      <c r="C19" s="20">
        <f t="shared" si="0"/>
        <v>0.39652777777777776</v>
      </c>
      <c r="D19" s="20">
        <f t="shared" si="0"/>
        <v>0.6590277777777778</v>
      </c>
      <c r="E19" s="20">
        <f t="shared" si="0"/>
        <v>0.8048611111111111</v>
      </c>
      <c r="F19" s="60"/>
      <c r="G19" s="60"/>
      <c r="H19" s="20">
        <f aca="true" t="shared" si="1" ref="H19:K27">H6+TIME(0,14,0)</f>
        <v>0.3125</v>
      </c>
      <c r="I19" s="20">
        <f t="shared" si="1"/>
        <v>0.41527777777777775</v>
      </c>
      <c r="J19" s="20">
        <f t="shared" si="1"/>
        <v>0.6777777777777778</v>
      </c>
      <c r="K19" s="20">
        <f t="shared" si="1"/>
        <v>0.8236111111111112</v>
      </c>
      <c r="L19" s="60"/>
      <c r="M19" s="57"/>
    </row>
    <row r="20" spans="1:13" ht="10.5" customHeight="1">
      <c r="A20" s="60"/>
      <c r="B20" s="20">
        <f t="shared" si="0"/>
        <v>0.30277777777777776</v>
      </c>
      <c r="C20" s="20">
        <f t="shared" si="0"/>
        <v>0.4097222222222222</v>
      </c>
      <c r="D20" s="20">
        <f t="shared" si="0"/>
        <v>0.6694444444444445</v>
      </c>
      <c r="E20" s="20">
        <f t="shared" si="0"/>
        <v>0.8437500000000001</v>
      </c>
      <c r="F20" s="60"/>
      <c r="G20" s="60"/>
      <c r="H20" s="20">
        <f t="shared" si="1"/>
        <v>0.3215277777777778</v>
      </c>
      <c r="I20" s="20">
        <f t="shared" si="1"/>
        <v>0.42847222222222225</v>
      </c>
      <c r="J20" s="20">
        <f t="shared" si="1"/>
        <v>0.6881944444444444</v>
      </c>
      <c r="K20" s="20">
        <f t="shared" si="1"/>
        <v>0.8624999999999999</v>
      </c>
      <c r="L20" s="60"/>
      <c r="M20" s="57"/>
    </row>
    <row r="21" spans="1:13" ht="10.5" customHeight="1">
      <c r="A21" s="60"/>
      <c r="B21" s="20">
        <f t="shared" si="0"/>
        <v>0.31180555555555556</v>
      </c>
      <c r="C21" s="20">
        <f t="shared" si="0"/>
        <v>0.42777777777777776</v>
      </c>
      <c r="D21" s="20">
        <f t="shared" si="0"/>
        <v>0.6798611111111111</v>
      </c>
      <c r="E21" s="20">
        <f t="shared" si="0"/>
        <v>0.8673611111111111</v>
      </c>
      <c r="G21" s="60"/>
      <c r="H21" s="20">
        <f t="shared" si="1"/>
        <v>0.3305555555555556</v>
      </c>
      <c r="I21" s="20">
        <f t="shared" si="1"/>
        <v>0.44652777777777775</v>
      </c>
      <c r="J21" s="20">
        <f t="shared" si="1"/>
        <v>0.6986111111111112</v>
      </c>
      <c r="K21" s="20">
        <f t="shared" si="1"/>
        <v>0.8861111111111112</v>
      </c>
      <c r="M21" s="57"/>
    </row>
    <row r="22" spans="1:13" ht="10.5" customHeight="1">
      <c r="A22" s="60"/>
      <c r="B22" s="20">
        <f t="shared" si="0"/>
        <v>0.32013888888888886</v>
      </c>
      <c r="C22" s="20">
        <f t="shared" si="0"/>
        <v>0.44027777777777777</v>
      </c>
      <c r="D22" s="20">
        <f t="shared" si="0"/>
        <v>0.6902777777777778</v>
      </c>
      <c r="E22" s="20">
        <f t="shared" si="0"/>
        <v>0.9062500000000001</v>
      </c>
      <c r="G22" s="60"/>
      <c r="H22" s="20">
        <f t="shared" si="1"/>
        <v>0.3388888888888889</v>
      </c>
      <c r="I22" s="20">
        <f t="shared" si="1"/>
        <v>0.4590277777777778</v>
      </c>
      <c r="J22" s="20">
        <f t="shared" si="1"/>
        <v>0.7090277777777778</v>
      </c>
      <c r="K22" s="20">
        <f t="shared" si="1"/>
        <v>0.9249999999999999</v>
      </c>
      <c r="M22" s="57"/>
    </row>
    <row r="23" spans="1:13" ht="10.5" customHeight="1">
      <c r="A23" s="60"/>
      <c r="B23" s="20">
        <f t="shared" si="0"/>
        <v>0.33402777777777776</v>
      </c>
      <c r="C23" s="20">
        <f t="shared" si="0"/>
        <v>0.47152777777777777</v>
      </c>
      <c r="D23" s="20">
        <f t="shared" si="0"/>
        <v>0.70625</v>
      </c>
      <c r="E23" s="20">
        <f t="shared" si="0"/>
        <v>0.9687500000000001</v>
      </c>
      <c r="G23" s="60"/>
      <c r="H23" s="20">
        <f t="shared" si="1"/>
        <v>0.35277777777777775</v>
      </c>
      <c r="I23" s="20">
        <f t="shared" si="1"/>
        <v>0.4902777777777778</v>
      </c>
      <c r="J23" s="20">
        <f t="shared" si="1"/>
        <v>0.725</v>
      </c>
      <c r="K23" s="20">
        <f t="shared" si="1"/>
        <v>0.9874999999999999</v>
      </c>
      <c r="M23" s="57"/>
    </row>
    <row r="24" spans="1:13" ht="10.5" customHeight="1">
      <c r="A24" s="60"/>
      <c r="B24" s="20">
        <f t="shared" si="0"/>
        <v>0.3472222222222222</v>
      </c>
      <c r="C24" s="20">
        <f t="shared" si="0"/>
        <v>0.5027777777777778</v>
      </c>
      <c r="D24" s="20">
        <f t="shared" si="0"/>
        <v>0.7215277777777778</v>
      </c>
      <c r="E24" s="20"/>
      <c r="F24" s="60"/>
      <c r="G24" s="60"/>
      <c r="H24" s="20">
        <f t="shared" si="1"/>
        <v>0.36597222222222225</v>
      </c>
      <c r="I24" s="20">
        <f t="shared" si="1"/>
        <v>0.5215277777777777</v>
      </c>
      <c r="J24" s="20">
        <f t="shared" si="1"/>
        <v>0.7402777777777778</v>
      </c>
      <c r="K24" s="20"/>
      <c r="L24" s="60"/>
      <c r="M24" s="57"/>
    </row>
    <row r="25" spans="1:13" ht="10.5" customHeight="1">
      <c r="A25" s="60"/>
      <c r="B25" s="20">
        <f t="shared" si="0"/>
        <v>0.35624999999999996</v>
      </c>
      <c r="C25" s="20">
        <f t="shared" si="0"/>
        <v>0.5340277777777778</v>
      </c>
      <c r="D25" s="20">
        <f t="shared" si="0"/>
        <v>0.7319444444444445</v>
      </c>
      <c r="E25" s="20"/>
      <c r="F25" s="60"/>
      <c r="G25" s="60"/>
      <c r="H25" s="20">
        <f t="shared" si="1"/>
        <v>0.37500000000000006</v>
      </c>
      <c r="I25" s="20">
        <f t="shared" si="1"/>
        <v>0.5527777777777777</v>
      </c>
      <c r="J25" s="20">
        <f t="shared" si="1"/>
        <v>0.7506944444444444</v>
      </c>
      <c r="K25" s="20"/>
      <c r="L25" s="60"/>
      <c r="M25" s="57"/>
    </row>
    <row r="26" spans="1:13" ht="10.5" customHeight="1">
      <c r="A26" s="60"/>
      <c r="B26" s="20">
        <f t="shared" si="0"/>
        <v>0.36527777777777776</v>
      </c>
      <c r="C26" s="20">
        <f t="shared" si="0"/>
        <v>0.5652777777777778</v>
      </c>
      <c r="D26" s="20">
        <f t="shared" si="0"/>
        <v>0.7423611111111111</v>
      </c>
      <c r="E26" s="20"/>
      <c r="F26" s="60"/>
      <c r="G26" s="60"/>
      <c r="H26" s="20">
        <f t="shared" si="1"/>
        <v>0.38402777777777775</v>
      </c>
      <c r="I26" s="20">
        <f t="shared" si="1"/>
        <v>0.5840277777777777</v>
      </c>
      <c r="J26" s="20">
        <f t="shared" si="1"/>
        <v>0.7611111111111112</v>
      </c>
      <c r="K26" s="20"/>
      <c r="L26" s="60"/>
      <c r="M26" s="57"/>
    </row>
    <row r="27" spans="1:13" ht="10.5" customHeight="1">
      <c r="A27" s="60"/>
      <c r="B27" s="20">
        <f t="shared" si="0"/>
        <v>0.37430555555555556</v>
      </c>
      <c r="C27" s="20">
        <f t="shared" si="0"/>
        <v>0.5965277777777778</v>
      </c>
      <c r="D27" s="20">
        <f t="shared" si="0"/>
        <v>0.7527777777777778</v>
      </c>
      <c r="E27" s="20"/>
      <c r="F27" s="60"/>
      <c r="G27" s="60"/>
      <c r="H27" s="20">
        <f t="shared" si="1"/>
        <v>0.39305555555555555</v>
      </c>
      <c r="I27" s="20">
        <f t="shared" si="1"/>
        <v>0.6152777777777777</v>
      </c>
      <c r="J27" s="20">
        <f t="shared" si="1"/>
        <v>0.7715277777777778</v>
      </c>
      <c r="K27" s="20"/>
      <c r="L27" s="60"/>
      <c r="M27" s="57"/>
    </row>
    <row r="28" spans="1:13" ht="10.5" customHeight="1">
      <c r="A28" s="57"/>
      <c r="B28" s="63"/>
      <c r="C28" s="63"/>
      <c r="D28" s="20"/>
      <c r="E28" s="63"/>
      <c r="F28" s="63"/>
      <c r="G28" s="63"/>
      <c r="H28" s="63"/>
      <c r="I28" s="63"/>
      <c r="J28" s="63"/>
      <c r="K28" s="63"/>
      <c r="L28" s="63"/>
      <c r="M28" s="57"/>
    </row>
    <row r="29" spans="1:13" ht="13.5" customHeight="1">
      <c r="A29" s="57"/>
      <c r="B29" s="107" t="s">
        <v>32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57"/>
    </row>
    <row r="30" spans="1:13" ht="10.5" customHeight="1">
      <c r="A30" s="57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57"/>
    </row>
    <row r="31" spans="1:13" ht="10.5" customHeight="1">
      <c r="A31" s="57"/>
      <c r="B31" s="58" t="s">
        <v>31</v>
      </c>
      <c r="C31" s="63"/>
      <c r="D31" s="63"/>
      <c r="E31" s="63"/>
      <c r="F31" s="63"/>
      <c r="G31" s="63"/>
      <c r="H31" s="58" t="s">
        <v>86</v>
      </c>
      <c r="I31" s="63"/>
      <c r="J31" s="63"/>
      <c r="K31" s="63"/>
      <c r="L31" s="63"/>
      <c r="M31" s="57"/>
    </row>
    <row r="32" spans="1:13" ht="10.5" customHeight="1">
      <c r="A32" s="57"/>
      <c r="B32" s="66"/>
      <c r="C32" s="66"/>
      <c r="D32" s="66"/>
      <c r="E32" s="66"/>
      <c r="F32" s="63"/>
      <c r="G32" s="63"/>
      <c r="H32" s="66"/>
      <c r="I32" s="66"/>
      <c r="J32" s="66"/>
      <c r="K32" s="66"/>
      <c r="L32" s="63"/>
      <c r="M32" s="57"/>
    </row>
    <row r="33" spans="1:13" ht="10.5" customHeight="1">
      <c r="A33" s="67"/>
      <c r="B33" s="60" t="s">
        <v>695</v>
      </c>
      <c r="C33" s="60" t="s">
        <v>696</v>
      </c>
      <c r="D33" s="60" t="s">
        <v>697</v>
      </c>
      <c r="E33" s="60" t="s">
        <v>698</v>
      </c>
      <c r="F33" s="60" t="s">
        <v>699</v>
      </c>
      <c r="G33" s="60"/>
      <c r="H33" s="60" t="s">
        <v>700</v>
      </c>
      <c r="I33" s="60" t="s">
        <v>701</v>
      </c>
      <c r="J33" s="60" t="s">
        <v>702</v>
      </c>
      <c r="K33" s="60" t="s">
        <v>703</v>
      </c>
      <c r="L33" s="61">
        <v>0.875</v>
      </c>
      <c r="M33" s="57"/>
    </row>
    <row r="34" spans="1:13" ht="10.5" customHeight="1">
      <c r="A34" s="67"/>
      <c r="B34" s="60" t="s">
        <v>704</v>
      </c>
      <c r="C34" s="60" t="s">
        <v>705</v>
      </c>
      <c r="D34" s="60" t="s">
        <v>706</v>
      </c>
      <c r="E34" s="60" t="s">
        <v>707</v>
      </c>
      <c r="F34" s="60" t="s">
        <v>708</v>
      </c>
      <c r="G34" s="60"/>
      <c r="H34" s="60" t="s">
        <v>709</v>
      </c>
      <c r="I34" s="60" t="s">
        <v>710</v>
      </c>
      <c r="J34" s="60" t="s">
        <v>711</v>
      </c>
      <c r="K34" s="60" t="s">
        <v>712</v>
      </c>
      <c r="L34" s="61">
        <v>0.9375</v>
      </c>
      <c r="M34" s="57"/>
    </row>
    <row r="35" spans="1:13" ht="10.5" customHeight="1">
      <c r="A35" s="67"/>
      <c r="B35" s="60" t="s">
        <v>713</v>
      </c>
      <c r="C35" s="60" t="s">
        <v>456</v>
      </c>
      <c r="D35" s="60" t="s">
        <v>714</v>
      </c>
      <c r="E35" s="60" t="s">
        <v>715</v>
      </c>
      <c r="G35" s="60"/>
      <c r="H35" s="60" t="s">
        <v>716</v>
      </c>
      <c r="I35" s="60" t="s">
        <v>717</v>
      </c>
      <c r="J35" s="60" t="s">
        <v>718</v>
      </c>
      <c r="K35" s="60" t="s">
        <v>719</v>
      </c>
      <c r="M35" s="57"/>
    </row>
    <row r="36" spans="1:13" ht="10.5" customHeight="1">
      <c r="A36" s="67"/>
      <c r="B36" s="60" t="s">
        <v>720</v>
      </c>
      <c r="C36" s="60" t="s">
        <v>340</v>
      </c>
      <c r="D36" s="60" t="s">
        <v>721</v>
      </c>
      <c r="E36" s="60" t="s">
        <v>722</v>
      </c>
      <c r="F36" s="60"/>
      <c r="G36" s="60"/>
      <c r="H36" s="60" t="s">
        <v>723</v>
      </c>
      <c r="I36" s="60" t="s">
        <v>724</v>
      </c>
      <c r="J36" s="60" t="s">
        <v>725</v>
      </c>
      <c r="K36" s="60" t="s">
        <v>726</v>
      </c>
      <c r="L36" s="60"/>
      <c r="M36" s="57"/>
    </row>
    <row r="37" spans="1:13" ht="10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10.5" customHeight="1">
      <c r="A38" s="57"/>
      <c r="B38" s="58" t="s">
        <v>192</v>
      </c>
      <c r="C38" s="63"/>
      <c r="D38" s="63"/>
      <c r="E38" s="63"/>
      <c r="F38" s="63"/>
      <c r="G38" s="63"/>
      <c r="H38" s="58" t="s">
        <v>248</v>
      </c>
      <c r="I38" s="65"/>
      <c r="J38" s="65"/>
      <c r="K38" s="65"/>
      <c r="L38" s="57"/>
      <c r="M38" s="57"/>
    </row>
    <row r="39" spans="1:13" ht="10.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0.5" customHeight="1">
      <c r="A40" s="67"/>
      <c r="B40" s="60" t="s">
        <v>727</v>
      </c>
      <c r="C40" s="60" t="s">
        <v>728</v>
      </c>
      <c r="D40" s="60" t="s">
        <v>729</v>
      </c>
      <c r="E40" s="60" t="s">
        <v>730</v>
      </c>
      <c r="F40" s="60" t="s">
        <v>731</v>
      </c>
      <c r="G40" s="60"/>
      <c r="H40" s="60" t="s">
        <v>732</v>
      </c>
      <c r="I40" s="60" t="s">
        <v>733</v>
      </c>
      <c r="J40" s="60" t="s">
        <v>734</v>
      </c>
      <c r="K40" s="60" t="s">
        <v>735</v>
      </c>
      <c r="L40" s="60" t="s">
        <v>462</v>
      </c>
      <c r="M40" s="57"/>
    </row>
    <row r="41" spans="1:13" ht="10.5" customHeight="1">
      <c r="A41" s="67"/>
      <c r="B41" s="60" t="s">
        <v>736</v>
      </c>
      <c r="C41" s="60" t="s">
        <v>737</v>
      </c>
      <c r="D41" s="60" t="s">
        <v>738</v>
      </c>
      <c r="E41" s="60" t="s">
        <v>739</v>
      </c>
      <c r="F41" s="60" t="s">
        <v>740</v>
      </c>
      <c r="G41" s="60"/>
      <c r="H41" s="60" t="s">
        <v>741</v>
      </c>
      <c r="I41" s="60" t="s">
        <v>742</v>
      </c>
      <c r="J41" s="60" t="s">
        <v>743</v>
      </c>
      <c r="K41" s="60" t="s">
        <v>335</v>
      </c>
      <c r="L41" s="60" t="s">
        <v>744</v>
      </c>
      <c r="M41" s="57"/>
    </row>
    <row r="42" spans="1:13" ht="10.5" customHeight="1">
      <c r="A42" s="67"/>
      <c r="B42" s="60" t="s">
        <v>745</v>
      </c>
      <c r="C42" s="60" t="s">
        <v>746</v>
      </c>
      <c r="D42" s="60" t="s">
        <v>747</v>
      </c>
      <c r="E42" s="60" t="s">
        <v>748</v>
      </c>
      <c r="G42" s="60"/>
      <c r="H42" s="60" t="s">
        <v>749</v>
      </c>
      <c r="I42" s="60" t="s">
        <v>750</v>
      </c>
      <c r="J42" s="60" t="s">
        <v>751</v>
      </c>
      <c r="K42" s="60" t="s">
        <v>672</v>
      </c>
      <c r="M42" s="57"/>
    </row>
    <row r="43" spans="1:13" ht="10.5" customHeight="1">
      <c r="A43" s="67"/>
      <c r="B43" s="60" t="s">
        <v>752</v>
      </c>
      <c r="C43" s="60" t="s">
        <v>753</v>
      </c>
      <c r="D43" s="60" t="s">
        <v>754</v>
      </c>
      <c r="E43" s="60" t="s">
        <v>755</v>
      </c>
      <c r="F43" s="60"/>
      <c r="G43" s="60"/>
      <c r="H43" s="60" t="s">
        <v>756</v>
      </c>
      <c r="I43" s="60" t="s">
        <v>757</v>
      </c>
      <c r="J43" s="60" t="s">
        <v>758</v>
      </c>
      <c r="K43" s="60" t="s">
        <v>759</v>
      </c>
      <c r="L43" s="60"/>
      <c r="M43" s="57"/>
    </row>
    <row r="44" spans="1:13" ht="10.5" customHeight="1">
      <c r="A44" s="67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57"/>
    </row>
    <row r="45" spans="1:13" ht="10.5" customHeight="1">
      <c r="A45" s="67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57"/>
    </row>
    <row r="46" spans="1:13" ht="15.75" customHeight="1">
      <c r="A46" s="67"/>
      <c r="B46" s="107" t="s">
        <v>33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57"/>
    </row>
    <row r="47" spans="1:13" ht="10.5" customHeight="1">
      <c r="A47" s="67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57"/>
    </row>
    <row r="48" spans="1:13" ht="11.25" customHeight="1">
      <c r="A48" s="57"/>
      <c r="B48" s="58" t="s">
        <v>31</v>
      </c>
      <c r="C48" s="57"/>
      <c r="D48" s="57"/>
      <c r="E48" s="57"/>
      <c r="F48" s="57"/>
      <c r="G48" s="57"/>
      <c r="H48" s="58" t="s">
        <v>35</v>
      </c>
      <c r="I48" s="57"/>
      <c r="J48" s="57"/>
      <c r="K48" s="57"/>
      <c r="L48" s="57"/>
      <c r="M48" s="57"/>
    </row>
    <row r="49" spans="1:13" ht="10.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0.5" customHeight="1">
      <c r="A50" s="67"/>
      <c r="B50" s="61">
        <v>0.22916666666666666</v>
      </c>
      <c r="C50" s="61">
        <v>0.31527777777777777</v>
      </c>
      <c r="D50" s="61">
        <v>0.63125</v>
      </c>
      <c r="E50" s="61">
        <v>0.7131944444444445</v>
      </c>
      <c r="G50" s="60"/>
      <c r="H50" s="61">
        <v>0.26180555555555557</v>
      </c>
      <c r="I50" s="61">
        <v>0.34097222222222223</v>
      </c>
      <c r="J50" s="61">
        <v>0.6569444444444444</v>
      </c>
      <c r="K50" s="61">
        <v>0.7388888888888889</v>
      </c>
      <c r="M50" s="57"/>
    </row>
    <row r="51" spans="1:13" ht="10.5" customHeight="1">
      <c r="A51" s="67"/>
      <c r="B51" s="61">
        <v>0.2625</v>
      </c>
      <c r="C51" s="61">
        <v>0.3416666666666666</v>
      </c>
      <c r="D51" s="61">
        <v>0.6604166666666667</v>
      </c>
      <c r="E51" s="61">
        <v>0.7368055555555556</v>
      </c>
      <c r="F51" s="60"/>
      <c r="G51" s="60"/>
      <c r="H51" s="61">
        <v>0.2881944444444445</v>
      </c>
      <c r="I51" s="61">
        <v>0.3673611111111111</v>
      </c>
      <c r="J51" s="61">
        <v>0.686111111111111</v>
      </c>
      <c r="K51" s="61">
        <v>0.7625</v>
      </c>
      <c r="L51" s="60"/>
      <c r="M51" s="57"/>
    </row>
    <row r="52" spans="1:13" ht="10.5" customHeight="1">
      <c r="A52" s="67"/>
      <c r="B52" s="61">
        <v>0.2888888888888889</v>
      </c>
      <c r="C52" s="61">
        <v>0.3680555555555556</v>
      </c>
      <c r="D52" s="61">
        <v>0.6840277777777778</v>
      </c>
      <c r="E52" s="61">
        <v>0.7659722222222222</v>
      </c>
      <c r="F52" s="60"/>
      <c r="G52" s="60"/>
      <c r="H52" s="61">
        <v>0.3145833333333333</v>
      </c>
      <c r="I52" s="61">
        <v>0.39375</v>
      </c>
      <c r="J52" s="61">
        <v>0.7097222222222223</v>
      </c>
      <c r="K52" s="61">
        <v>0.7916666666666666</v>
      </c>
      <c r="L52" s="60"/>
      <c r="M52" s="57"/>
    </row>
    <row r="53" spans="1:13" ht="10.5" customHeight="1">
      <c r="A53" s="57"/>
      <c r="B53" s="63"/>
      <c r="C53" s="63"/>
      <c r="D53" s="63"/>
      <c r="E53" s="63"/>
      <c r="F53" s="63"/>
      <c r="G53" s="63"/>
      <c r="H53" s="57"/>
      <c r="I53" s="57"/>
      <c r="J53" s="57"/>
      <c r="K53" s="57"/>
      <c r="L53" s="57"/>
      <c r="M53" s="57"/>
    </row>
    <row r="54" spans="1:13" ht="11.25" customHeight="1">
      <c r="A54" s="57"/>
      <c r="B54" s="58" t="s">
        <v>36</v>
      </c>
      <c r="C54" s="63"/>
      <c r="D54" s="63"/>
      <c r="E54" s="63"/>
      <c r="F54" s="63"/>
      <c r="G54" s="63"/>
      <c r="H54" s="58" t="s">
        <v>37</v>
      </c>
      <c r="I54" s="65"/>
      <c r="J54" s="65"/>
      <c r="K54" s="65"/>
      <c r="L54" s="65"/>
      <c r="M54" s="57"/>
    </row>
    <row r="55" spans="1:13" ht="10.5" customHeight="1">
      <c r="A55" s="57"/>
      <c r="B55" s="63"/>
      <c r="C55" s="63"/>
      <c r="D55" s="63"/>
      <c r="E55" s="63"/>
      <c r="F55" s="63"/>
      <c r="G55" s="63"/>
      <c r="H55" s="57"/>
      <c r="I55" s="57"/>
      <c r="J55" s="57"/>
      <c r="K55" s="57"/>
      <c r="L55" s="57"/>
      <c r="M55" s="57"/>
    </row>
    <row r="56" spans="1:13" ht="10.5" customHeight="1">
      <c r="A56" s="67"/>
      <c r="B56" s="61">
        <v>0.24375</v>
      </c>
      <c r="C56" s="61">
        <v>0.3298611111111111</v>
      </c>
      <c r="D56" s="61">
        <v>0.6458333333333334</v>
      </c>
      <c r="E56" s="61">
        <v>0.7277777777777777</v>
      </c>
      <c r="G56" s="60"/>
      <c r="H56" s="61">
        <v>0.27152777777777776</v>
      </c>
      <c r="I56" s="61">
        <v>0.3506944444444444</v>
      </c>
      <c r="J56" s="61">
        <v>0.6666666666666666</v>
      </c>
      <c r="K56" s="61">
        <v>0.748611111111111</v>
      </c>
      <c r="M56" s="57"/>
    </row>
    <row r="57" spans="1:13" ht="10.5" customHeight="1">
      <c r="A57" s="67"/>
      <c r="B57" s="61">
        <v>0.27708333333333335</v>
      </c>
      <c r="C57" s="61">
        <v>0.35625</v>
      </c>
      <c r="D57" s="61">
        <v>0.675</v>
      </c>
      <c r="E57" s="61">
        <v>0.751388888888889</v>
      </c>
      <c r="F57" s="60"/>
      <c r="G57" s="60"/>
      <c r="H57" s="61">
        <v>0.29791666666666666</v>
      </c>
      <c r="I57" s="61">
        <v>0.3770833333333334</v>
      </c>
      <c r="J57" s="61">
        <v>0.6958333333333333</v>
      </c>
      <c r="K57" s="61">
        <v>0.7722222222222223</v>
      </c>
      <c r="L57" s="60"/>
      <c r="M57" s="57"/>
    </row>
    <row r="58" spans="1:13" ht="10.5" customHeight="1">
      <c r="A58" s="67"/>
      <c r="B58" s="61">
        <v>0.3034722222222222</v>
      </c>
      <c r="C58" s="61">
        <v>0.3826388888888889</v>
      </c>
      <c r="D58" s="61">
        <v>0.6986111111111111</v>
      </c>
      <c r="E58" s="61">
        <v>0.7805555555555556</v>
      </c>
      <c r="F58" s="60"/>
      <c r="G58" s="60"/>
      <c r="H58" s="61">
        <v>0.32430555555555557</v>
      </c>
      <c r="I58" s="61">
        <v>0.40347222222222223</v>
      </c>
      <c r="J58" s="61">
        <v>0.7194444444444444</v>
      </c>
      <c r="K58" s="61">
        <v>0.8013888888888889</v>
      </c>
      <c r="L58" s="60"/>
      <c r="M58" s="57"/>
    </row>
    <row r="59" spans="1:13" ht="10.5" customHeight="1">
      <c r="A59" s="57"/>
      <c r="B59" s="63"/>
      <c r="C59" s="63"/>
      <c r="D59" s="63"/>
      <c r="E59" s="63"/>
      <c r="F59" s="63"/>
      <c r="G59" s="63"/>
      <c r="H59" s="57"/>
      <c r="I59" s="57"/>
      <c r="J59" s="57"/>
      <c r="K59" s="57"/>
      <c r="L59" s="57"/>
      <c r="M59" s="57"/>
    </row>
    <row r="60" spans="1:13" ht="14.25" customHeight="1">
      <c r="A60" s="57"/>
      <c r="B60" s="107" t="s">
        <v>34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57"/>
    </row>
    <row r="61" spans="1:13" ht="10.5" customHeight="1">
      <c r="A61" s="57"/>
      <c r="B61" s="57"/>
      <c r="C61" s="63"/>
      <c r="D61" s="57"/>
      <c r="E61" s="63"/>
      <c r="F61" s="63"/>
      <c r="G61" s="63"/>
      <c r="H61" s="57"/>
      <c r="I61" s="57"/>
      <c r="J61" s="57"/>
      <c r="K61" s="57"/>
      <c r="L61" s="57"/>
      <c r="M61" s="57"/>
    </row>
    <row r="62" spans="1:13" ht="11.25" customHeight="1">
      <c r="A62" s="57"/>
      <c r="B62" s="58" t="s">
        <v>31</v>
      </c>
      <c r="C62" s="57"/>
      <c r="D62" s="57"/>
      <c r="E62" s="57"/>
      <c r="F62" s="57"/>
      <c r="G62" s="57"/>
      <c r="H62" s="58" t="s">
        <v>35</v>
      </c>
      <c r="I62" s="57"/>
      <c r="J62" s="57"/>
      <c r="K62" s="57"/>
      <c r="L62" s="57"/>
      <c r="M62" s="57"/>
    </row>
    <row r="63" spans="1:13" ht="10.5" customHeight="1">
      <c r="A63" s="57"/>
      <c r="B63" s="65"/>
      <c r="C63" s="63"/>
      <c r="D63" s="57"/>
      <c r="E63" s="63"/>
      <c r="F63" s="63"/>
      <c r="G63" s="57"/>
      <c r="H63" s="65"/>
      <c r="I63" s="65"/>
      <c r="J63" s="65"/>
      <c r="K63" s="65"/>
      <c r="L63" s="57"/>
      <c r="M63" s="57"/>
    </row>
    <row r="64" spans="1:13" ht="10.5" customHeight="1">
      <c r="A64" s="67"/>
      <c r="B64" s="61">
        <v>0.22916666666666666</v>
      </c>
      <c r="C64" s="61">
        <v>0.3416666666666666</v>
      </c>
      <c r="D64" s="61">
        <v>0.47361111111111115</v>
      </c>
      <c r="E64" s="61">
        <v>0.5791666666666667</v>
      </c>
      <c r="F64" s="61">
        <v>0.6840277777777778</v>
      </c>
      <c r="G64" s="67"/>
      <c r="H64" s="61">
        <v>0.26180555555555557</v>
      </c>
      <c r="I64" s="61">
        <v>0.3673611111111111</v>
      </c>
      <c r="J64" s="61">
        <v>0.4993055555555555</v>
      </c>
      <c r="K64" s="61">
        <v>0.6048611111111112</v>
      </c>
      <c r="L64" s="61">
        <v>0.7097222222222223</v>
      </c>
      <c r="M64" s="57"/>
    </row>
    <row r="65" spans="1:13" ht="10.5" customHeight="1">
      <c r="A65" s="67"/>
      <c r="B65" s="61">
        <v>0.2888888888888889</v>
      </c>
      <c r="C65" s="61">
        <v>0.39444444444444443</v>
      </c>
      <c r="D65" s="61">
        <v>0.5263888888888889</v>
      </c>
      <c r="E65" s="61">
        <v>0.63125</v>
      </c>
      <c r="F65" s="61">
        <v>0.7368055555555556</v>
      </c>
      <c r="G65" s="60"/>
      <c r="H65" s="61">
        <v>0.3145833333333333</v>
      </c>
      <c r="I65" s="61">
        <v>0.4201388888888889</v>
      </c>
      <c r="J65" s="61">
        <v>0.5520833333333334</v>
      </c>
      <c r="K65" s="61">
        <v>0.6569444444444444</v>
      </c>
      <c r="L65" s="60"/>
      <c r="M65" s="57"/>
    </row>
    <row r="66" spans="1:13" ht="10.5" customHeight="1">
      <c r="A66" s="57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57"/>
    </row>
    <row r="67" spans="1:13" ht="11.25" customHeight="1">
      <c r="A67" s="57"/>
      <c r="B67" s="58" t="s">
        <v>36</v>
      </c>
      <c r="C67" s="57"/>
      <c r="D67" s="57"/>
      <c r="E67" s="57"/>
      <c r="F67" s="63"/>
      <c r="G67" s="63"/>
      <c r="H67" s="58" t="s">
        <v>37</v>
      </c>
      <c r="I67" s="57"/>
      <c r="J67" s="57"/>
      <c r="K67" s="57"/>
      <c r="L67" s="57"/>
      <c r="M67" s="57"/>
    </row>
    <row r="68" spans="1:13" ht="10.5" customHeight="1">
      <c r="A68" s="57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57"/>
    </row>
    <row r="69" spans="1:13" ht="10.5" customHeight="1">
      <c r="A69" s="67"/>
      <c r="B69" s="61">
        <v>0.24375</v>
      </c>
      <c r="C69" s="61">
        <v>0.35625</v>
      </c>
      <c r="D69" s="61">
        <v>0.48819444444444443</v>
      </c>
      <c r="E69" s="61">
        <v>0.59375</v>
      </c>
      <c r="F69" s="61">
        <v>0.6986111111111111</v>
      </c>
      <c r="G69" s="60"/>
      <c r="H69" s="61">
        <v>0.27152777777777776</v>
      </c>
      <c r="I69" s="61">
        <v>0.3770833333333334</v>
      </c>
      <c r="J69" s="61">
        <v>0.5090277777777777</v>
      </c>
      <c r="K69" s="61">
        <v>0.6145833333333334</v>
      </c>
      <c r="L69" s="61">
        <v>0.7194444444444444</v>
      </c>
      <c r="M69" s="57"/>
    </row>
    <row r="70" spans="1:13" ht="10.5" customHeight="1">
      <c r="A70" s="67"/>
      <c r="B70" s="61">
        <v>0.3034722222222222</v>
      </c>
      <c r="C70" s="61">
        <v>0.40902777777777777</v>
      </c>
      <c r="D70" s="61">
        <v>0.5409722222222222</v>
      </c>
      <c r="E70" s="61">
        <v>0.6458333333333334</v>
      </c>
      <c r="F70" s="61">
        <v>0.751388888888889</v>
      </c>
      <c r="G70" s="60"/>
      <c r="H70" s="61">
        <v>0.32430555555555557</v>
      </c>
      <c r="I70" s="61">
        <v>0.4298611111111111</v>
      </c>
      <c r="J70" s="61">
        <v>0.5618055555555556</v>
      </c>
      <c r="K70" s="61">
        <v>0.6666666666666666</v>
      </c>
      <c r="L70" s="60"/>
      <c r="M70" s="57"/>
    </row>
    <row r="71" spans="1:13" ht="10.5" customHeight="1">
      <c r="A71" s="57"/>
      <c r="B71" s="57"/>
      <c r="C71" s="57"/>
      <c r="D71" s="57"/>
      <c r="E71" s="57"/>
      <c r="F71" s="63"/>
      <c r="G71" s="63"/>
      <c r="H71" s="57"/>
      <c r="I71" s="57"/>
      <c r="J71" s="57"/>
      <c r="K71" s="57"/>
      <c r="L71" s="57"/>
      <c r="M71" s="57"/>
    </row>
    <row r="72" spans="1:13" ht="10.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 ht="10.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3" ht="10.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0.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10.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</row>
  </sheetData>
  <sheetProtection/>
  <mergeCells count="4">
    <mergeCell ref="B1:L1"/>
    <mergeCell ref="B60:L60"/>
    <mergeCell ref="B29:L29"/>
    <mergeCell ref="B46:L46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zoomScale="158" zoomScaleNormal="158" zoomScalePageLayoutView="0" workbookViewId="0" topLeftCell="A31">
      <selection activeCell="A43" sqref="A1:IV16384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6"/>
      <c r="B1" s="105" t="s">
        <v>38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3"/>
    </row>
    <row r="3" spans="1:13" ht="10.5" customHeight="1">
      <c r="A3" s="16"/>
      <c r="B3" s="17" t="s">
        <v>40</v>
      </c>
      <c r="C3" s="16"/>
      <c r="D3" s="16"/>
      <c r="E3" s="16"/>
      <c r="F3" s="16"/>
      <c r="G3" s="47"/>
      <c r="H3" s="17" t="s">
        <v>41</v>
      </c>
      <c r="I3" s="16"/>
      <c r="J3" s="16"/>
      <c r="K3" s="16"/>
      <c r="L3" s="16"/>
      <c r="M3" s="43"/>
    </row>
    <row r="4" spans="1:13" ht="10.5" customHeight="1">
      <c r="A4" s="16"/>
      <c r="B4" s="16"/>
      <c r="C4" s="16"/>
      <c r="D4" s="16"/>
      <c r="E4" s="16"/>
      <c r="F4" s="16"/>
      <c r="G4" s="47"/>
      <c r="H4" s="16"/>
      <c r="I4" s="16"/>
      <c r="J4" s="16"/>
      <c r="K4" s="16"/>
      <c r="L4" s="16"/>
      <c r="M4" s="43"/>
    </row>
    <row r="5" spans="1:13" ht="10.5" customHeight="1">
      <c r="A5" s="19"/>
      <c r="B5" s="9">
        <v>0.2347222222222222</v>
      </c>
      <c r="C5" s="9">
        <v>0.33125</v>
      </c>
      <c r="D5" s="9">
        <v>0.4798611111111111</v>
      </c>
      <c r="E5" s="9">
        <v>0.6833333333333332</v>
      </c>
      <c r="F5" s="9">
        <v>0.9083333333333333</v>
      </c>
      <c r="G5" s="36"/>
      <c r="H5" s="9">
        <v>0.2347222222222222</v>
      </c>
      <c r="I5" s="9">
        <v>0.33888888888888885</v>
      </c>
      <c r="J5" s="9">
        <v>0.48125</v>
      </c>
      <c r="K5" s="9">
        <v>0.7006944444444444</v>
      </c>
      <c r="L5" s="9">
        <v>0.9430555555555555</v>
      </c>
      <c r="M5" s="23"/>
    </row>
    <row r="6" spans="1:13" ht="10.5" customHeight="1">
      <c r="A6" s="19"/>
      <c r="B6" s="9">
        <v>0.25277777777777777</v>
      </c>
      <c r="C6" s="9">
        <v>0.34027777777777773</v>
      </c>
      <c r="D6" s="9">
        <v>0.5159722222222222</v>
      </c>
      <c r="E6" s="9">
        <v>0.7006944444444444</v>
      </c>
      <c r="F6" s="9">
        <v>0.9666666666666667</v>
      </c>
      <c r="G6" s="36"/>
      <c r="H6" s="9">
        <v>0.2611111111111111</v>
      </c>
      <c r="I6" s="9">
        <v>0.34791666666666665</v>
      </c>
      <c r="J6" s="9">
        <v>0.5145833333333333</v>
      </c>
      <c r="K6" s="9">
        <v>0.71875</v>
      </c>
      <c r="L6" s="9">
        <v>0</v>
      </c>
      <c r="M6" s="23"/>
    </row>
    <row r="7" spans="1:13" ht="10.5" customHeight="1">
      <c r="A7" s="19"/>
      <c r="B7" s="9">
        <v>0.26180555555555557</v>
      </c>
      <c r="C7" s="9">
        <v>0.3527777777777778</v>
      </c>
      <c r="D7" s="9">
        <v>0.5493055555555556</v>
      </c>
      <c r="E7" s="9">
        <v>0.7125</v>
      </c>
      <c r="G7" s="36"/>
      <c r="H7" s="9">
        <v>0.26944444444444443</v>
      </c>
      <c r="I7" s="9">
        <v>0.35694444444444445</v>
      </c>
      <c r="J7" s="9">
        <v>0.5506944444444445</v>
      </c>
      <c r="K7" s="9">
        <v>0.7354166666666666</v>
      </c>
      <c r="M7" s="23"/>
    </row>
    <row r="8" spans="1:13" ht="10.5" customHeight="1">
      <c r="A8" s="19"/>
      <c r="B8" s="9">
        <v>0.2708333333333333</v>
      </c>
      <c r="C8" s="9">
        <v>0.3652777777777778</v>
      </c>
      <c r="D8" s="9">
        <v>0.5854166666666667</v>
      </c>
      <c r="E8" s="9">
        <v>0.7243055555555555</v>
      </c>
      <c r="G8" s="36"/>
      <c r="H8" s="9">
        <v>0.27847222222222223</v>
      </c>
      <c r="I8" s="9">
        <v>0.3659722222222222</v>
      </c>
      <c r="J8" s="9">
        <v>0.5840277777777778</v>
      </c>
      <c r="K8" s="9">
        <v>0.7472222222222222</v>
      </c>
      <c r="M8" s="23"/>
    </row>
    <row r="9" spans="1:13" ht="10.5" customHeight="1">
      <c r="A9" s="19"/>
      <c r="B9" s="9">
        <v>0.2833333333333333</v>
      </c>
      <c r="C9" s="9">
        <v>0.3736111111111111</v>
      </c>
      <c r="D9" s="9">
        <v>0.6138888888888888</v>
      </c>
      <c r="E9" s="9">
        <v>0.7354166666666666</v>
      </c>
      <c r="G9" s="36"/>
      <c r="H9" s="9">
        <v>0.2875</v>
      </c>
      <c r="I9" s="9">
        <v>0.3875</v>
      </c>
      <c r="J9" s="9">
        <v>0.6201388888888889</v>
      </c>
      <c r="K9" s="9">
        <v>0.7701388888888889</v>
      </c>
      <c r="M9" s="23"/>
    </row>
    <row r="10" spans="1:13" ht="10.5" customHeight="1">
      <c r="A10" s="19"/>
      <c r="B10" s="9">
        <v>0.29583333333333334</v>
      </c>
      <c r="C10" s="9">
        <v>0.3826388888888889</v>
      </c>
      <c r="D10" s="9">
        <v>0.63125</v>
      </c>
      <c r="E10" s="9">
        <v>0.7701388888888889</v>
      </c>
      <c r="G10" s="36"/>
      <c r="H10" s="9">
        <v>0.2965277777777778</v>
      </c>
      <c r="I10" s="9">
        <v>0.4055555555555555</v>
      </c>
      <c r="J10" s="9">
        <v>0.6486111111111111</v>
      </c>
      <c r="K10" s="9">
        <v>0.8041666666666667</v>
      </c>
      <c r="M10" s="23"/>
    </row>
    <row r="11" spans="1:13" ht="10.5" customHeight="1">
      <c r="A11" s="19"/>
      <c r="B11" s="9">
        <v>0.30416666666666664</v>
      </c>
      <c r="C11" s="9">
        <v>0.39166666666666666</v>
      </c>
      <c r="D11" s="9">
        <v>0.6430555555555556</v>
      </c>
      <c r="E11" s="9">
        <v>0.8048611111111111</v>
      </c>
      <c r="G11" s="36"/>
      <c r="H11" s="9">
        <v>0.3055555555555555</v>
      </c>
      <c r="I11" s="9">
        <v>0.4173611111111111</v>
      </c>
      <c r="J11" s="9">
        <v>0.6659722222222222</v>
      </c>
      <c r="K11" s="9">
        <v>0.8444444444444444</v>
      </c>
      <c r="M11" s="23"/>
    </row>
    <row r="12" spans="1:13" ht="10.5" customHeight="1">
      <c r="A12" s="19"/>
      <c r="B12" s="9">
        <v>0.31319444444444444</v>
      </c>
      <c r="C12" s="9">
        <v>0.40069444444444446</v>
      </c>
      <c r="D12" s="9">
        <v>0.6548611111111111</v>
      </c>
      <c r="E12" s="9">
        <v>0.8388888888888889</v>
      </c>
      <c r="G12" s="36"/>
      <c r="H12" s="9">
        <v>0.31805555555555554</v>
      </c>
      <c r="I12" s="9">
        <v>0.4354166666666666</v>
      </c>
      <c r="J12" s="9">
        <v>0.6777777777777777</v>
      </c>
      <c r="K12" s="9">
        <v>0.873611111111111</v>
      </c>
      <c r="M12" s="23"/>
    </row>
    <row r="13" spans="1:13" ht="10.5" customHeight="1">
      <c r="A13" s="19"/>
      <c r="B13" s="9">
        <v>0.32222222222222224</v>
      </c>
      <c r="C13" s="9">
        <v>0.4465277777777778</v>
      </c>
      <c r="D13" s="9">
        <v>0.6659722222222222</v>
      </c>
      <c r="E13" s="9">
        <v>0.8791666666666668</v>
      </c>
      <c r="F13" s="19"/>
      <c r="G13" s="36"/>
      <c r="H13" s="9">
        <v>0.33055555555555555</v>
      </c>
      <c r="I13" s="9">
        <v>0.4451388888888889</v>
      </c>
      <c r="J13" s="9">
        <v>0.6895833333333333</v>
      </c>
      <c r="K13" s="9">
        <v>0.9152777777777777</v>
      </c>
      <c r="L13" s="19"/>
      <c r="M13" s="23"/>
    </row>
    <row r="14" spans="1:13" ht="10.5" customHeight="1">
      <c r="A14" s="16"/>
      <c r="B14" s="52"/>
      <c r="C14" s="52"/>
      <c r="D14" s="52"/>
      <c r="E14" s="52"/>
      <c r="F14" s="48"/>
      <c r="G14" s="54"/>
      <c r="H14" s="52"/>
      <c r="I14" s="52"/>
      <c r="J14" s="52"/>
      <c r="K14" s="52"/>
      <c r="L14" s="52"/>
      <c r="M14" s="43"/>
    </row>
    <row r="15" spans="1:13" ht="10.5" customHeight="1">
      <c r="A15" s="16"/>
      <c r="B15" s="17" t="s">
        <v>219</v>
      </c>
      <c r="C15" s="68"/>
      <c r="D15" s="52"/>
      <c r="F15" s="16"/>
      <c r="G15" s="47"/>
      <c r="H15" s="17" t="s">
        <v>220</v>
      </c>
      <c r="I15" s="68"/>
      <c r="J15" s="68"/>
      <c r="K15" s="52"/>
      <c r="L15" s="52"/>
      <c r="M15" s="43"/>
    </row>
    <row r="16" spans="1:13" ht="10.5" customHeight="1">
      <c r="A16" s="16"/>
      <c r="B16" s="52"/>
      <c r="C16" s="52"/>
      <c r="F16" s="16"/>
      <c r="G16" s="16"/>
      <c r="H16" s="52"/>
      <c r="I16" s="52"/>
      <c r="J16" s="52"/>
      <c r="K16" s="52"/>
      <c r="L16" s="52"/>
      <c r="M16" s="43"/>
    </row>
    <row r="17" spans="1:13" ht="10.5" customHeight="1">
      <c r="A17" s="19"/>
      <c r="B17" s="9">
        <f>B5+TIME(0,32,0)</f>
        <v>0.2569444444444444</v>
      </c>
      <c r="C17" s="9">
        <f>C5+TIME(0,32,0)</f>
        <v>0.3534722222222222</v>
      </c>
      <c r="D17" s="9">
        <f>D5+TIME(0,32,0)</f>
        <v>0.5020833333333333</v>
      </c>
      <c r="E17" s="9">
        <f>E5+TIME(0,32,0)</f>
        <v>0.7055555555555555</v>
      </c>
      <c r="F17" s="9">
        <f>F5+TIME(0,32,0)</f>
        <v>0.9305555555555556</v>
      </c>
      <c r="G17" s="19"/>
      <c r="H17" s="9">
        <f>H5+TIME(0,18,0)</f>
        <v>0.2472222222222222</v>
      </c>
      <c r="I17" s="9">
        <f>I5+TIME(0,18,0)</f>
        <v>0.35138888888888886</v>
      </c>
      <c r="J17" s="9">
        <f>J5+TIME(0,18,0)</f>
        <v>0.49375</v>
      </c>
      <c r="K17" s="9">
        <f>K5+TIME(0,18,0)</f>
        <v>0.7131944444444444</v>
      </c>
      <c r="L17" s="9">
        <f>L5+TIME(0,18,0)</f>
        <v>0.9555555555555555</v>
      </c>
      <c r="M17" s="23"/>
    </row>
    <row r="18" spans="1:13" ht="10.5" customHeight="1">
      <c r="A18" s="19"/>
      <c r="B18" s="9">
        <f aca="true" t="shared" si="0" ref="B18:F25">B6+TIME(0,32,0)</f>
        <v>0.27499999999999997</v>
      </c>
      <c r="C18" s="9">
        <f t="shared" si="0"/>
        <v>0.36249999999999993</v>
      </c>
      <c r="D18" s="9">
        <f t="shared" si="0"/>
        <v>0.5381944444444444</v>
      </c>
      <c r="E18" s="9">
        <f t="shared" si="0"/>
        <v>0.7229166666666667</v>
      </c>
      <c r="F18" s="9">
        <f t="shared" si="0"/>
        <v>0.9888888888888889</v>
      </c>
      <c r="G18" s="19"/>
      <c r="H18" s="9">
        <f aca="true" t="shared" si="1" ref="H18:L25">H6+TIME(0,18,0)</f>
        <v>0.27361111111111114</v>
      </c>
      <c r="I18" s="9">
        <f t="shared" si="1"/>
        <v>0.36041666666666666</v>
      </c>
      <c r="J18" s="9">
        <f t="shared" si="1"/>
        <v>0.5270833333333332</v>
      </c>
      <c r="K18" s="9">
        <f t="shared" si="1"/>
        <v>0.73125</v>
      </c>
      <c r="L18" s="9">
        <f t="shared" si="1"/>
        <v>0.012499999999999999</v>
      </c>
      <c r="M18" s="23"/>
    </row>
    <row r="19" spans="1:13" ht="10.5" customHeight="1">
      <c r="A19" s="19"/>
      <c r="B19" s="9">
        <f t="shared" si="0"/>
        <v>0.28402777777777777</v>
      </c>
      <c r="C19" s="9">
        <f t="shared" si="0"/>
        <v>0.375</v>
      </c>
      <c r="D19" s="9">
        <f t="shared" si="0"/>
        <v>0.5715277777777779</v>
      </c>
      <c r="E19" s="9">
        <f t="shared" si="0"/>
        <v>0.7347222222222223</v>
      </c>
      <c r="F19" s="9"/>
      <c r="G19" s="19"/>
      <c r="H19" s="9">
        <f t="shared" si="1"/>
        <v>0.28194444444444444</v>
      </c>
      <c r="I19" s="9">
        <f t="shared" si="1"/>
        <v>0.36944444444444446</v>
      </c>
      <c r="J19" s="9">
        <f t="shared" si="1"/>
        <v>0.5631944444444444</v>
      </c>
      <c r="K19" s="9">
        <f t="shared" si="1"/>
        <v>0.7479166666666666</v>
      </c>
      <c r="L19" s="9"/>
      <c r="M19" s="23"/>
    </row>
    <row r="20" spans="1:13" ht="10.5" customHeight="1">
      <c r="A20" s="19"/>
      <c r="B20" s="9">
        <f t="shared" si="0"/>
        <v>0.2930555555555555</v>
      </c>
      <c r="C20" s="9">
        <f t="shared" si="0"/>
        <v>0.3875</v>
      </c>
      <c r="D20" s="9">
        <f t="shared" si="0"/>
        <v>0.607638888888889</v>
      </c>
      <c r="E20" s="9">
        <f t="shared" si="0"/>
        <v>0.7465277777777778</v>
      </c>
      <c r="F20" s="9"/>
      <c r="G20" s="19"/>
      <c r="H20" s="9">
        <f t="shared" si="1"/>
        <v>0.29097222222222224</v>
      </c>
      <c r="I20" s="9">
        <f t="shared" si="1"/>
        <v>0.3784722222222222</v>
      </c>
      <c r="J20" s="9">
        <f t="shared" si="1"/>
        <v>0.5965277777777778</v>
      </c>
      <c r="K20" s="9">
        <f t="shared" si="1"/>
        <v>0.7597222222222222</v>
      </c>
      <c r="L20" s="9"/>
      <c r="M20" s="23"/>
    </row>
    <row r="21" spans="1:13" ht="10.5" customHeight="1">
      <c r="A21" s="19"/>
      <c r="B21" s="9">
        <f t="shared" si="0"/>
        <v>0.3055555555555555</v>
      </c>
      <c r="C21" s="9">
        <f t="shared" si="0"/>
        <v>0.3958333333333333</v>
      </c>
      <c r="D21" s="9">
        <f t="shared" si="0"/>
        <v>0.6361111111111111</v>
      </c>
      <c r="E21" s="9">
        <f t="shared" si="0"/>
        <v>0.7576388888888889</v>
      </c>
      <c r="F21" s="9"/>
      <c r="G21" s="19"/>
      <c r="H21" s="9">
        <f t="shared" si="1"/>
        <v>0.3</v>
      </c>
      <c r="I21" s="9">
        <f t="shared" si="1"/>
        <v>0.4</v>
      </c>
      <c r="J21" s="9">
        <f t="shared" si="1"/>
        <v>0.6326388888888889</v>
      </c>
      <c r="K21" s="9">
        <f t="shared" si="1"/>
        <v>0.7826388888888889</v>
      </c>
      <c r="L21" s="9"/>
      <c r="M21" s="23"/>
    </row>
    <row r="22" spans="1:13" ht="10.5" customHeight="1">
      <c r="A22" s="19"/>
      <c r="B22" s="9">
        <f t="shared" si="0"/>
        <v>0.31805555555555554</v>
      </c>
      <c r="C22" s="9">
        <f t="shared" si="0"/>
        <v>0.4048611111111111</v>
      </c>
      <c r="D22" s="9">
        <f t="shared" si="0"/>
        <v>0.6534722222222222</v>
      </c>
      <c r="E22" s="9">
        <f t="shared" si="0"/>
        <v>0.7923611111111112</v>
      </c>
      <c r="F22" s="9"/>
      <c r="G22" s="19"/>
      <c r="H22" s="9">
        <f t="shared" si="1"/>
        <v>0.3090277777777778</v>
      </c>
      <c r="I22" s="9">
        <f t="shared" si="1"/>
        <v>0.4180555555555555</v>
      </c>
      <c r="J22" s="9">
        <f t="shared" si="1"/>
        <v>0.6611111111111111</v>
      </c>
      <c r="K22" s="9">
        <f t="shared" si="1"/>
        <v>0.8166666666666667</v>
      </c>
      <c r="L22" s="9"/>
      <c r="M22" s="23"/>
    </row>
    <row r="23" spans="1:13" ht="10.5" customHeight="1">
      <c r="A23" s="19"/>
      <c r="B23" s="9">
        <f t="shared" si="0"/>
        <v>0.32638888888888884</v>
      </c>
      <c r="C23" s="9">
        <f t="shared" si="0"/>
        <v>0.41388888888888886</v>
      </c>
      <c r="D23" s="9">
        <f t="shared" si="0"/>
        <v>0.6652777777777779</v>
      </c>
      <c r="E23" s="9">
        <f t="shared" si="0"/>
        <v>0.8270833333333334</v>
      </c>
      <c r="F23" s="9"/>
      <c r="G23" s="19"/>
      <c r="H23" s="9">
        <f t="shared" si="1"/>
        <v>0.31805555555555554</v>
      </c>
      <c r="I23" s="9">
        <f t="shared" si="1"/>
        <v>0.42986111111111114</v>
      </c>
      <c r="J23" s="9">
        <f t="shared" si="1"/>
        <v>0.6784722222222221</v>
      </c>
      <c r="K23" s="9">
        <f t="shared" si="1"/>
        <v>0.8569444444444444</v>
      </c>
      <c r="L23" s="9"/>
      <c r="M23" s="23"/>
    </row>
    <row r="24" spans="1:13" ht="10.5" customHeight="1">
      <c r="A24" s="19"/>
      <c r="B24" s="9">
        <f t="shared" si="0"/>
        <v>0.33541666666666664</v>
      </c>
      <c r="C24" s="9">
        <f t="shared" si="0"/>
        <v>0.42291666666666666</v>
      </c>
      <c r="D24" s="9">
        <f t="shared" si="0"/>
        <v>0.6770833333333334</v>
      </c>
      <c r="E24" s="9">
        <f t="shared" si="0"/>
        <v>0.8611111111111112</v>
      </c>
      <c r="F24" s="9"/>
      <c r="G24" s="19"/>
      <c r="H24" s="9">
        <f t="shared" si="1"/>
        <v>0.33055555555555555</v>
      </c>
      <c r="I24" s="9">
        <f t="shared" si="1"/>
        <v>0.44791666666666663</v>
      </c>
      <c r="J24" s="9">
        <f t="shared" si="1"/>
        <v>0.6902777777777777</v>
      </c>
      <c r="K24" s="9">
        <f t="shared" si="1"/>
        <v>0.886111111111111</v>
      </c>
      <c r="L24" s="9"/>
      <c r="M24" s="23"/>
    </row>
    <row r="25" spans="1:13" ht="10.5" customHeight="1">
      <c r="A25" s="19"/>
      <c r="B25" s="9">
        <f t="shared" si="0"/>
        <v>0.34444444444444444</v>
      </c>
      <c r="C25" s="9">
        <f t="shared" si="0"/>
        <v>0.46875</v>
      </c>
      <c r="D25" s="9">
        <f t="shared" si="0"/>
        <v>0.6881944444444444</v>
      </c>
      <c r="E25" s="9">
        <f t="shared" si="0"/>
        <v>0.901388888888889</v>
      </c>
      <c r="F25" s="9"/>
      <c r="G25" s="19"/>
      <c r="H25" s="9">
        <f t="shared" si="1"/>
        <v>0.34305555555555556</v>
      </c>
      <c r="I25" s="9">
        <f t="shared" si="1"/>
        <v>0.45763888888888893</v>
      </c>
      <c r="J25" s="9">
        <f t="shared" si="1"/>
        <v>0.7020833333333333</v>
      </c>
      <c r="K25" s="9">
        <f t="shared" si="1"/>
        <v>0.9277777777777777</v>
      </c>
      <c r="L25" s="9"/>
      <c r="M25" s="23"/>
    </row>
    <row r="26" spans="1:13" ht="10.5" customHeight="1">
      <c r="A26" s="19"/>
      <c r="B26" s="9"/>
      <c r="C26" s="9"/>
      <c r="D26" s="9"/>
      <c r="E26" s="9"/>
      <c r="F26" s="9"/>
      <c r="G26" s="19"/>
      <c r="H26" s="9"/>
      <c r="I26" s="19"/>
      <c r="J26" s="19"/>
      <c r="K26" s="19"/>
      <c r="L26" s="19"/>
      <c r="M26" s="23"/>
    </row>
    <row r="27" spans="1:13" ht="10.5" customHeight="1">
      <c r="A27" s="16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3"/>
    </row>
    <row r="28" spans="1:13" ht="13.5" customHeight="1">
      <c r="A28" s="16"/>
      <c r="B28" s="105" t="s">
        <v>623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43"/>
    </row>
    <row r="29" spans="1:13" ht="10.5" customHeight="1">
      <c r="A29" s="16"/>
      <c r="B29" s="53"/>
      <c r="C29" s="53"/>
      <c r="D29" s="53"/>
      <c r="E29" s="53"/>
      <c r="F29" s="48"/>
      <c r="G29" s="48"/>
      <c r="H29" s="53"/>
      <c r="I29" s="53"/>
      <c r="J29" s="53"/>
      <c r="K29" s="53"/>
      <c r="L29" s="48"/>
      <c r="M29" s="43"/>
    </row>
    <row r="30" spans="1:8" ht="10.5" customHeight="1">
      <c r="A30" s="16"/>
      <c r="B30" s="17" t="s">
        <v>40</v>
      </c>
      <c r="H30" s="17" t="s">
        <v>41</v>
      </c>
    </row>
    <row r="31" spans="1:12" ht="10.5" customHeight="1">
      <c r="A31" s="16"/>
      <c r="B31" s="16"/>
      <c r="C31" s="16"/>
      <c r="D31" s="16"/>
      <c r="E31" s="16"/>
      <c r="F31" s="47"/>
      <c r="G31" s="47"/>
      <c r="H31" s="16"/>
      <c r="I31" s="16"/>
      <c r="J31" s="16"/>
      <c r="K31" s="16"/>
      <c r="L31" s="16"/>
    </row>
    <row r="32" spans="1:13" ht="10.5" customHeight="1">
      <c r="A32" s="50"/>
      <c r="B32" s="19" t="s">
        <v>625</v>
      </c>
      <c r="C32" s="19" t="s">
        <v>626</v>
      </c>
      <c r="D32" s="19" t="s">
        <v>627</v>
      </c>
      <c r="E32" s="19" t="s">
        <v>628</v>
      </c>
      <c r="F32" s="36"/>
      <c r="G32" s="36"/>
      <c r="H32" s="19" t="s">
        <v>629</v>
      </c>
      <c r="I32" s="9">
        <v>0.41180555555555554</v>
      </c>
      <c r="J32" s="19" t="s">
        <v>630</v>
      </c>
      <c r="K32" s="19" t="s">
        <v>495</v>
      </c>
      <c r="L32" s="19" t="s">
        <v>443</v>
      </c>
      <c r="M32" s="38"/>
    </row>
    <row r="33" spans="1:13" ht="10.5" customHeight="1">
      <c r="A33" s="50"/>
      <c r="B33" s="19" t="s">
        <v>554</v>
      </c>
      <c r="C33" s="19" t="s">
        <v>631</v>
      </c>
      <c r="D33" s="19" t="s">
        <v>632</v>
      </c>
      <c r="E33" s="19" t="s">
        <v>633</v>
      </c>
      <c r="F33" s="36"/>
      <c r="G33" s="36"/>
      <c r="H33" s="19" t="s">
        <v>329</v>
      </c>
      <c r="I33" s="9">
        <v>0.4576388888888889</v>
      </c>
      <c r="J33" s="19" t="s">
        <v>410</v>
      </c>
      <c r="K33" s="19" t="s">
        <v>634</v>
      </c>
      <c r="L33" s="19"/>
      <c r="M33" s="38"/>
    </row>
    <row r="34" spans="1:13" ht="10.5" customHeight="1">
      <c r="A34" s="50"/>
      <c r="B34" s="19" t="s">
        <v>310</v>
      </c>
      <c r="C34" s="19" t="s">
        <v>635</v>
      </c>
      <c r="D34" s="19" t="s">
        <v>636</v>
      </c>
      <c r="E34" s="19" t="s">
        <v>637</v>
      </c>
      <c r="F34" s="36"/>
      <c r="G34" s="36"/>
      <c r="H34" s="19" t="s">
        <v>379</v>
      </c>
      <c r="I34" s="19" t="s">
        <v>456</v>
      </c>
      <c r="J34" s="19" t="s">
        <v>407</v>
      </c>
      <c r="K34" s="19" t="s">
        <v>638</v>
      </c>
      <c r="L34" s="19"/>
      <c r="M34" s="38"/>
    </row>
    <row r="35" spans="1:13" ht="10.5" customHeight="1">
      <c r="A35" s="50"/>
      <c r="B35" s="19" t="s">
        <v>455</v>
      </c>
      <c r="C35" s="19" t="s">
        <v>639</v>
      </c>
      <c r="D35" s="19" t="s">
        <v>640</v>
      </c>
      <c r="E35" s="19" t="s">
        <v>641</v>
      </c>
      <c r="F35" s="36"/>
      <c r="G35" s="36"/>
      <c r="H35" s="19" t="s">
        <v>642</v>
      </c>
      <c r="I35" s="9">
        <v>0.5041666666666667</v>
      </c>
      <c r="J35" s="19" t="s">
        <v>643</v>
      </c>
      <c r="K35" s="19" t="s">
        <v>644</v>
      </c>
      <c r="L35" s="19"/>
      <c r="M35" s="38"/>
    </row>
    <row r="36" spans="1:13" ht="10.5" customHeight="1">
      <c r="A36" s="50"/>
      <c r="B36" s="19" t="s">
        <v>645</v>
      </c>
      <c r="C36" s="19" t="s">
        <v>646</v>
      </c>
      <c r="D36" s="19" t="s">
        <v>327</v>
      </c>
      <c r="E36" s="19" t="s">
        <v>647</v>
      </c>
      <c r="F36" s="36"/>
      <c r="G36" s="36"/>
      <c r="H36" s="19" t="s">
        <v>648</v>
      </c>
      <c r="I36" s="19" t="s">
        <v>649</v>
      </c>
      <c r="J36" s="19" t="s">
        <v>650</v>
      </c>
      <c r="K36" s="19" t="s">
        <v>651</v>
      </c>
      <c r="L36" s="19"/>
      <c r="M36" s="38"/>
    </row>
    <row r="37" spans="1:13" ht="10.5" customHeight="1">
      <c r="A37" s="50"/>
      <c r="B37" s="19" t="s">
        <v>652</v>
      </c>
      <c r="C37" s="19" t="s">
        <v>653</v>
      </c>
      <c r="D37" s="19" t="s">
        <v>654</v>
      </c>
      <c r="E37" s="19" t="s">
        <v>655</v>
      </c>
      <c r="F37" s="36"/>
      <c r="G37" s="36"/>
      <c r="H37" s="19" t="s">
        <v>656</v>
      </c>
      <c r="I37" s="19" t="s">
        <v>657</v>
      </c>
      <c r="J37" s="19" t="s">
        <v>658</v>
      </c>
      <c r="K37" s="19" t="s">
        <v>659</v>
      </c>
      <c r="L37" s="19"/>
      <c r="M37" s="38"/>
    </row>
    <row r="38" spans="1:12" ht="10.5" customHeight="1">
      <c r="A38" s="16"/>
      <c r="B38" s="48"/>
      <c r="C38" s="48"/>
      <c r="D38" s="48"/>
      <c r="E38" s="48"/>
      <c r="F38" s="54"/>
      <c r="G38" s="47"/>
      <c r="H38" s="48"/>
      <c r="I38" s="48"/>
      <c r="J38" s="48"/>
      <c r="K38" s="48"/>
      <c r="L38" s="48"/>
    </row>
    <row r="39" spans="1:12" ht="10.5" customHeight="1">
      <c r="A39" s="16"/>
      <c r="B39" s="17" t="s">
        <v>219</v>
      </c>
      <c r="C39" s="48"/>
      <c r="D39" s="48"/>
      <c r="E39" s="48"/>
      <c r="F39" s="48"/>
      <c r="G39" s="16"/>
      <c r="H39" s="17" t="s">
        <v>220</v>
      </c>
      <c r="I39" s="48"/>
      <c r="J39" s="48"/>
      <c r="K39" s="48"/>
      <c r="L39" s="48"/>
    </row>
    <row r="40" spans="1:12" ht="10.5" customHeight="1">
      <c r="A40" s="16"/>
      <c r="B40" s="48"/>
      <c r="C40" s="48"/>
      <c r="D40" s="48"/>
      <c r="E40" s="48"/>
      <c r="F40" s="48"/>
      <c r="G40" s="16"/>
      <c r="H40" s="48"/>
      <c r="I40" s="48"/>
      <c r="J40" s="48"/>
      <c r="K40" s="48"/>
      <c r="L40" s="48"/>
    </row>
    <row r="41" spans="1:13" ht="10.5" customHeight="1">
      <c r="A41" s="50"/>
      <c r="B41" s="9">
        <v>0.2236111111111111</v>
      </c>
      <c r="C41" s="9">
        <v>0.3854166666666667</v>
      </c>
      <c r="D41" s="9">
        <v>0.5611111111111111</v>
      </c>
      <c r="E41" s="9">
        <v>0.7</v>
      </c>
      <c r="F41" s="9">
        <v>0.8611111111111112</v>
      </c>
      <c r="G41" s="19"/>
      <c r="H41" s="9">
        <v>0.24722222222222223</v>
      </c>
      <c r="I41" s="9">
        <v>0.42430555555555555</v>
      </c>
      <c r="J41" s="9">
        <v>0.5861111111111111</v>
      </c>
      <c r="K41" s="9">
        <v>0.725</v>
      </c>
      <c r="L41" s="9">
        <v>0.8861111111111111</v>
      </c>
      <c r="M41" s="38"/>
    </row>
    <row r="42" spans="1:13" ht="10.5" customHeight="1">
      <c r="A42" s="50"/>
      <c r="B42" s="9">
        <v>0.26944444444444443</v>
      </c>
      <c r="C42" s="9">
        <v>0.4083333333333334</v>
      </c>
      <c r="D42" s="9">
        <v>0.5840277777777778</v>
      </c>
      <c r="E42" s="9">
        <v>0.7229166666666668</v>
      </c>
      <c r="F42" s="19"/>
      <c r="G42" s="19"/>
      <c r="H42" s="9">
        <v>0.29444444444444445</v>
      </c>
      <c r="I42" s="9">
        <v>0.4701388888888889</v>
      </c>
      <c r="J42" s="9">
        <v>0.6090277777777778</v>
      </c>
      <c r="K42" s="9">
        <v>0.7479166666666667</v>
      </c>
      <c r="L42" s="19"/>
      <c r="M42" s="38"/>
    </row>
    <row r="43" spans="1:13" ht="10.5" customHeight="1">
      <c r="A43" s="50"/>
      <c r="B43" s="9">
        <v>0.29305555555555557</v>
      </c>
      <c r="C43" s="9">
        <v>0.4548611111111111</v>
      </c>
      <c r="D43" s="9">
        <v>0.607638888888889</v>
      </c>
      <c r="E43" s="9">
        <v>0.7465277777777778</v>
      </c>
      <c r="F43" s="19"/>
      <c r="G43" s="19"/>
      <c r="H43" s="9">
        <v>0.31805555555555554</v>
      </c>
      <c r="I43" s="9">
        <v>0.49375</v>
      </c>
      <c r="J43" s="9">
        <v>0.6326388888888889</v>
      </c>
      <c r="K43" s="9">
        <v>0.7715277777777777</v>
      </c>
      <c r="L43" s="19"/>
      <c r="M43" s="38"/>
    </row>
    <row r="44" spans="1:13" ht="10.5" customHeight="1">
      <c r="A44" s="50"/>
      <c r="B44" s="9">
        <v>0.3159722222222222</v>
      </c>
      <c r="C44" s="9">
        <v>0.46875</v>
      </c>
      <c r="D44" s="9">
        <v>0.6305555555555555</v>
      </c>
      <c r="E44" s="9">
        <v>0.7694444444444444</v>
      </c>
      <c r="F44" s="19"/>
      <c r="G44" s="19"/>
      <c r="H44" s="9">
        <v>0.34097222222222223</v>
      </c>
      <c r="I44" s="9">
        <v>0.5166666666666667</v>
      </c>
      <c r="J44" s="9">
        <v>0.6555555555555556</v>
      </c>
      <c r="K44" s="9">
        <v>0.7944444444444444</v>
      </c>
      <c r="L44" s="19"/>
      <c r="M44" s="38"/>
    </row>
    <row r="45" spans="1:13" ht="10.5" customHeight="1">
      <c r="A45" s="50"/>
      <c r="B45" s="9">
        <v>0.33888888888888885</v>
      </c>
      <c r="C45" s="9">
        <v>0.5145833333333333</v>
      </c>
      <c r="D45" s="9">
        <v>0.6534722222222222</v>
      </c>
      <c r="E45" s="9">
        <v>0.7923611111111111</v>
      </c>
      <c r="F45" s="19"/>
      <c r="G45" s="19"/>
      <c r="H45" s="9">
        <v>0.3638888888888889</v>
      </c>
      <c r="I45" s="9">
        <v>0.5395833333333333</v>
      </c>
      <c r="J45" s="9">
        <v>0.6784722222222223</v>
      </c>
      <c r="K45" s="9">
        <v>0.8173611111111111</v>
      </c>
      <c r="L45" s="19"/>
      <c r="M45" s="38"/>
    </row>
    <row r="46" spans="1:13" ht="10.5" customHeight="1">
      <c r="A46" s="50"/>
      <c r="B46" s="9">
        <v>0.3625</v>
      </c>
      <c r="C46" s="9">
        <v>0.5381944444444444</v>
      </c>
      <c r="D46" s="9">
        <v>0.6770833333333334</v>
      </c>
      <c r="E46" s="9">
        <v>0.8388888888888889</v>
      </c>
      <c r="F46" s="19"/>
      <c r="G46" s="19"/>
      <c r="H46" s="9">
        <v>0.41041666666666665</v>
      </c>
      <c r="I46" s="9">
        <v>0.5631944444444444</v>
      </c>
      <c r="J46" s="9">
        <v>0.7020833333333334</v>
      </c>
      <c r="K46" s="9">
        <v>0.8638888888888889</v>
      </c>
      <c r="L46" s="19"/>
      <c r="M46" s="38"/>
    </row>
    <row r="47" spans="1:13" ht="10.5" customHeight="1">
      <c r="A47" s="5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38"/>
    </row>
    <row r="48" spans="1:13" ht="13.5" customHeight="1">
      <c r="A48" s="16"/>
      <c r="B48" s="105" t="s">
        <v>624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43"/>
    </row>
    <row r="49" spans="1:13" ht="10.5" customHeight="1">
      <c r="A49" s="16"/>
      <c r="B49" s="53"/>
      <c r="C49" s="53"/>
      <c r="D49" s="53"/>
      <c r="E49" s="53"/>
      <c r="F49" s="48"/>
      <c r="G49" s="48"/>
      <c r="H49" s="53"/>
      <c r="I49" s="53"/>
      <c r="J49" s="53"/>
      <c r="K49" s="53"/>
      <c r="L49" s="48"/>
      <c r="M49" s="43"/>
    </row>
    <row r="50" spans="1:8" ht="10.5" customHeight="1">
      <c r="A50" s="16"/>
      <c r="B50" s="17" t="s">
        <v>40</v>
      </c>
      <c r="H50" s="17" t="s">
        <v>41</v>
      </c>
    </row>
    <row r="51" spans="1:12" ht="10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3" ht="10.5" customHeight="1">
      <c r="A52" s="50"/>
      <c r="B52" s="9">
        <v>0.2708333333333333</v>
      </c>
      <c r="C52" s="9">
        <v>0.43263888888888885</v>
      </c>
      <c r="D52" s="9">
        <v>0.5854166666666667</v>
      </c>
      <c r="E52" s="9">
        <v>0.7243055555555555</v>
      </c>
      <c r="G52" s="19"/>
      <c r="H52" s="9">
        <v>0.2347222222222222</v>
      </c>
      <c r="I52" s="9">
        <v>0.4576388888888889</v>
      </c>
      <c r="J52" s="9">
        <v>0.5965277777777778</v>
      </c>
      <c r="K52" s="9">
        <v>0.7354166666666666</v>
      </c>
      <c r="L52" s="9">
        <v>0.9430555555555555</v>
      </c>
      <c r="M52" s="38"/>
    </row>
    <row r="53" spans="1:13" ht="10.5" customHeight="1">
      <c r="A53" s="50"/>
      <c r="B53" s="9">
        <v>0.29375</v>
      </c>
      <c r="C53" s="9">
        <v>0.4465277777777778</v>
      </c>
      <c r="D53" s="9">
        <v>0.6083333333333333</v>
      </c>
      <c r="E53" s="9">
        <v>0.7472222222222222</v>
      </c>
      <c r="F53" s="19"/>
      <c r="G53" s="19"/>
      <c r="H53" s="9">
        <v>0.3055555555555555</v>
      </c>
      <c r="I53" s="9">
        <v>0.48125</v>
      </c>
      <c r="J53" s="9">
        <v>0.6201388888888889</v>
      </c>
      <c r="K53" s="9">
        <v>0.7590277777777777</v>
      </c>
      <c r="L53" s="19"/>
      <c r="M53" s="38"/>
    </row>
    <row r="54" spans="1:13" ht="10.5" customHeight="1">
      <c r="A54" s="50"/>
      <c r="B54" s="9">
        <v>0.31666666666666665</v>
      </c>
      <c r="C54" s="9">
        <v>0.4923611111111111</v>
      </c>
      <c r="D54" s="9">
        <v>0.63125</v>
      </c>
      <c r="E54" s="9">
        <v>0.7701388888888889</v>
      </c>
      <c r="F54" s="19"/>
      <c r="G54" s="19"/>
      <c r="H54" s="9">
        <v>0.3284722222222222</v>
      </c>
      <c r="I54" s="9">
        <v>0.5041666666666667</v>
      </c>
      <c r="J54" s="9">
        <v>0.6430555555555556</v>
      </c>
      <c r="K54" s="9">
        <v>0.7819444444444444</v>
      </c>
      <c r="L54" s="19"/>
      <c r="M54" s="38"/>
    </row>
    <row r="55" spans="1:13" ht="10.5" customHeight="1">
      <c r="A55" s="50"/>
      <c r="B55" s="9">
        <v>0.34027777777777773</v>
      </c>
      <c r="C55" s="9">
        <v>0.5159722222222222</v>
      </c>
      <c r="D55" s="9">
        <v>0.6548611111111111</v>
      </c>
      <c r="E55" s="9">
        <v>0.8166666666666668</v>
      </c>
      <c r="F55" s="19"/>
      <c r="G55" s="19"/>
      <c r="H55" s="9">
        <v>0.3513888888888889</v>
      </c>
      <c r="I55" s="9">
        <v>0.5270833333333333</v>
      </c>
      <c r="J55" s="9">
        <v>0.6659722222222222</v>
      </c>
      <c r="K55" s="9">
        <v>0.8048611111111111</v>
      </c>
      <c r="L55" s="19"/>
      <c r="M55" s="38"/>
    </row>
    <row r="56" spans="1:13" ht="10.5" customHeight="1">
      <c r="A56" s="50"/>
      <c r="B56" s="9">
        <v>0.36319444444444443</v>
      </c>
      <c r="C56" s="9">
        <v>0.5388888888888889</v>
      </c>
      <c r="D56" s="9">
        <v>0.6777777777777777</v>
      </c>
      <c r="E56" s="9">
        <v>0.8388888888888889</v>
      </c>
      <c r="F56" s="19"/>
      <c r="G56" s="19"/>
      <c r="H56" s="9">
        <v>0.3979166666666667</v>
      </c>
      <c r="I56" s="9">
        <v>0.5506944444444445</v>
      </c>
      <c r="J56" s="9">
        <v>0.6895833333333333</v>
      </c>
      <c r="K56" s="9">
        <v>0.8513888888888889</v>
      </c>
      <c r="L56" s="19"/>
      <c r="M56" s="38"/>
    </row>
    <row r="57" spans="1:13" ht="10.5" customHeight="1">
      <c r="A57" s="50"/>
      <c r="B57" s="9">
        <v>0.3861111111111111</v>
      </c>
      <c r="C57" s="9">
        <v>0.5618055555555556</v>
      </c>
      <c r="D57" s="9">
        <v>0.7006944444444444</v>
      </c>
      <c r="E57" s="9">
        <v>0.9083333333333333</v>
      </c>
      <c r="F57" s="19"/>
      <c r="G57" s="19"/>
      <c r="H57" s="9">
        <v>0.41180555555555554</v>
      </c>
      <c r="I57" s="9">
        <v>0.5736111111111112</v>
      </c>
      <c r="J57" s="9">
        <v>0.7125</v>
      </c>
      <c r="K57" s="9">
        <v>0.873611111111111</v>
      </c>
      <c r="M57" s="38"/>
    </row>
    <row r="58" spans="1:12" ht="10.5" customHeight="1">
      <c r="A58" s="16"/>
      <c r="F58" s="48"/>
      <c r="G58" s="16"/>
      <c r="L58" s="48"/>
    </row>
    <row r="59" spans="1:12" ht="10.5" customHeight="1">
      <c r="A59" s="16"/>
      <c r="B59" s="17" t="s">
        <v>219</v>
      </c>
      <c r="C59" s="48"/>
      <c r="D59" s="48"/>
      <c r="E59" s="48"/>
      <c r="F59" s="48"/>
      <c r="G59" s="16"/>
      <c r="H59" s="17" t="s">
        <v>220</v>
      </c>
      <c r="I59" s="48"/>
      <c r="J59" s="48"/>
      <c r="K59" s="48"/>
      <c r="L59" s="48"/>
    </row>
    <row r="60" spans="1:12" ht="10.5" customHeight="1">
      <c r="A60" s="16"/>
      <c r="B60" s="48"/>
      <c r="C60" s="48"/>
      <c r="D60" s="48"/>
      <c r="E60" s="48"/>
      <c r="F60" s="48"/>
      <c r="G60" s="16"/>
      <c r="H60" s="48"/>
      <c r="I60" s="48"/>
      <c r="J60" s="48"/>
      <c r="K60" s="48"/>
      <c r="L60" s="48"/>
    </row>
    <row r="61" spans="1:13" ht="10.5" customHeight="1">
      <c r="A61" s="50"/>
      <c r="B61" s="9">
        <v>0.2236111111111111</v>
      </c>
      <c r="C61" s="19" t="s">
        <v>664</v>
      </c>
      <c r="D61" s="19" t="s">
        <v>665</v>
      </c>
      <c r="E61" s="19" t="s">
        <v>666</v>
      </c>
      <c r="F61" s="19" t="s">
        <v>760</v>
      </c>
      <c r="G61" s="19"/>
      <c r="H61" s="9">
        <v>0.24722222222222223</v>
      </c>
      <c r="I61" s="9">
        <v>0.4701388888888889</v>
      </c>
      <c r="J61" s="19" t="s">
        <v>667</v>
      </c>
      <c r="K61" s="19" t="s">
        <v>668</v>
      </c>
      <c r="L61" s="19" t="s">
        <v>761</v>
      </c>
      <c r="M61" s="38"/>
    </row>
    <row r="62" spans="1:13" ht="10.5" customHeight="1">
      <c r="A62" s="50"/>
      <c r="B62" s="9">
        <v>0.29305555555555557</v>
      </c>
      <c r="C62" s="19" t="s">
        <v>669</v>
      </c>
      <c r="D62" s="19" t="s">
        <v>458</v>
      </c>
      <c r="E62" s="19" t="s">
        <v>670</v>
      </c>
      <c r="F62" s="19"/>
      <c r="G62" s="19"/>
      <c r="H62" s="19" t="s">
        <v>417</v>
      </c>
      <c r="I62" s="9">
        <v>0.49375</v>
      </c>
      <c r="J62" s="19" t="s">
        <v>671</v>
      </c>
      <c r="K62" s="19" t="s">
        <v>672</v>
      </c>
      <c r="L62" s="19"/>
      <c r="M62" s="38"/>
    </row>
    <row r="63" spans="1:13" ht="10.5" customHeight="1">
      <c r="A63" s="50"/>
      <c r="B63" s="9">
        <v>0.3159722222222222</v>
      </c>
      <c r="C63" s="19" t="s">
        <v>573</v>
      </c>
      <c r="D63" s="19" t="s">
        <v>673</v>
      </c>
      <c r="E63" s="19" t="s">
        <v>674</v>
      </c>
      <c r="F63" s="19"/>
      <c r="G63" s="19"/>
      <c r="H63" s="19" t="s">
        <v>675</v>
      </c>
      <c r="I63" s="9">
        <v>0.5166666666666667</v>
      </c>
      <c r="J63" s="19" t="s">
        <v>676</v>
      </c>
      <c r="K63" s="19" t="s">
        <v>386</v>
      </c>
      <c r="L63" s="19"/>
      <c r="M63" s="38"/>
    </row>
    <row r="64" spans="1:13" ht="10.5" customHeight="1">
      <c r="A64" s="50"/>
      <c r="B64" s="19" t="s">
        <v>677</v>
      </c>
      <c r="C64" s="19" t="s">
        <v>678</v>
      </c>
      <c r="D64" s="19" t="s">
        <v>679</v>
      </c>
      <c r="E64" s="19" t="s">
        <v>680</v>
      </c>
      <c r="F64" s="19"/>
      <c r="G64" s="19"/>
      <c r="H64" s="19" t="s">
        <v>681</v>
      </c>
      <c r="I64" s="19" t="s">
        <v>682</v>
      </c>
      <c r="J64" s="19" t="s">
        <v>683</v>
      </c>
      <c r="K64" s="19" t="s">
        <v>684</v>
      </c>
      <c r="L64" s="19"/>
      <c r="M64" s="38"/>
    </row>
    <row r="65" spans="1:13" ht="10.5" customHeight="1">
      <c r="A65" s="50"/>
      <c r="B65" s="19" t="s">
        <v>374</v>
      </c>
      <c r="C65" s="19" t="s">
        <v>685</v>
      </c>
      <c r="D65" s="19" t="s">
        <v>574</v>
      </c>
      <c r="E65" s="19" t="s">
        <v>655</v>
      </c>
      <c r="F65" s="19"/>
      <c r="G65" s="19"/>
      <c r="H65" s="19" t="s">
        <v>686</v>
      </c>
      <c r="I65" s="19" t="s">
        <v>687</v>
      </c>
      <c r="J65" s="19" t="s">
        <v>461</v>
      </c>
      <c r="K65" s="19" t="s">
        <v>688</v>
      </c>
      <c r="L65" s="19"/>
      <c r="M65" s="38"/>
    </row>
    <row r="66" spans="1:13" ht="10.5" customHeight="1">
      <c r="A66" s="50"/>
      <c r="B66" s="19" t="s">
        <v>594</v>
      </c>
      <c r="C66" s="19" t="s">
        <v>660</v>
      </c>
      <c r="D66" s="19" t="s">
        <v>661</v>
      </c>
      <c r="E66" s="19" t="s">
        <v>525</v>
      </c>
      <c r="G66" s="19"/>
      <c r="H66" s="9">
        <v>0.42430555555555555</v>
      </c>
      <c r="I66" s="19" t="s">
        <v>662</v>
      </c>
      <c r="J66" s="19" t="s">
        <v>663</v>
      </c>
      <c r="K66" s="19" t="s">
        <v>418</v>
      </c>
      <c r="M66" s="38"/>
    </row>
    <row r="67" spans="1:13" ht="10.5" customHeight="1">
      <c r="A67" s="50"/>
      <c r="F67" s="19"/>
      <c r="G67" s="19"/>
      <c r="L67" s="19"/>
      <c r="M67" s="38"/>
    </row>
    <row r="68" spans="1:12" ht="13.5" customHeight="1">
      <c r="A68" s="16"/>
      <c r="B68" s="105" t="s">
        <v>273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1:12" ht="10.5" customHeight="1">
      <c r="A69" s="16"/>
      <c r="B69" s="48"/>
      <c r="C69" s="48"/>
      <c r="D69" s="48"/>
      <c r="E69" s="48"/>
      <c r="F69" s="48"/>
      <c r="G69" s="16"/>
      <c r="H69" s="48"/>
      <c r="I69" s="48"/>
      <c r="J69" s="48"/>
      <c r="K69" s="48"/>
      <c r="L69" s="48"/>
    </row>
    <row r="70" spans="1:12" ht="11.25" customHeight="1">
      <c r="A70" s="16"/>
      <c r="B70" s="17" t="s">
        <v>271</v>
      </c>
      <c r="G70" s="16"/>
      <c r="H70" s="17" t="s">
        <v>272</v>
      </c>
      <c r="I70" s="48"/>
      <c r="J70" s="48"/>
      <c r="K70" s="48"/>
      <c r="L70" s="48"/>
    </row>
    <row r="71" spans="1:12" ht="10.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1" ht="10.5" customHeight="1">
      <c r="A72" s="50"/>
      <c r="B72" s="9">
        <v>0.2347222222222222</v>
      </c>
      <c r="C72" s="9">
        <v>0.35694444444444445</v>
      </c>
      <c r="D72" s="9">
        <v>0.5</v>
      </c>
      <c r="E72" s="9">
        <v>0.6291666666666667</v>
      </c>
      <c r="F72" s="9">
        <v>0.7541666666666668</v>
      </c>
      <c r="G72" s="19"/>
      <c r="H72" s="9">
        <v>0.2638888888888889</v>
      </c>
      <c r="I72" s="9">
        <v>0.4069444444444445</v>
      </c>
      <c r="J72" s="9">
        <v>0.5291666666666667</v>
      </c>
      <c r="K72" s="9">
        <v>0.6583333333333333</v>
      </c>
    </row>
    <row r="73" spans="1:12" ht="10.5" customHeight="1">
      <c r="A73" s="50"/>
      <c r="B73" s="9">
        <v>0.29583333333333334</v>
      </c>
      <c r="C73" s="9">
        <v>0.4388888888888889</v>
      </c>
      <c r="D73" s="9">
        <v>0.5680555555555555</v>
      </c>
      <c r="E73" s="9">
        <v>0.6944444444444445</v>
      </c>
      <c r="F73" s="19"/>
      <c r="G73" s="19"/>
      <c r="H73" s="9">
        <v>0.325</v>
      </c>
      <c r="I73" s="9">
        <v>0.4680555555555555</v>
      </c>
      <c r="J73" s="9">
        <v>0.5972222222222222</v>
      </c>
      <c r="K73" s="9">
        <v>0.7236111111111111</v>
      </c>
      <c r="L73" s="19"/>
    </row>
    <row r="74" spans="1:12" ht="10.5" customHeight="1">
      <c r="A74" s="50"/>
      <c r="B74" s="19"/>
      <c r="C74" s="19"/>
      <c r="D74" s="19"/>
      <c r="E74" s="19"/>
      <c r="F74" s="19"/>
      <c r="G74" s="19"/>
      <c r="K74" s="19"/>
      <c r="L74" s="19"/>
    </row>
    <row r="75" spans="1:12" ht="10.5" customHeight="1">
      <c r="A75" s="50"/>
      <c r="B75" s="19"/>
      <c r="C75" s="19"/>
      <c r="D75" s="19"/>
      <c r="E75" s="19"/>
      <c r="F75" s="19"/>
      <c r="G75" s="19"/>
      <c r="H75" s="19"/>
      <c r="L75" s="19"/>
    </row>
    <row r="76" spans="1:12" ht="10.5" customHeight="1">
      <c r="A76" s="16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3" ht="10.5" customHeight="1">
      <c r="A77" s="15"/>
      <c r="B77" s="15"/>
      <c r="C77" s="15"/>
      <c r="D77" s="15"/>
      <c r="E77" s="15"/>
      <c r="F77" s="15"/>
      <c r="G77" s="15"/>
      <c r="H77" s="15"/>
      <c r="I77" s="15"/>
      <c r="J77" s="16"/>
      <c r="K77" s="16"/>
      <c r="L77" s="16"/>
      <c r="M77" s="69"/>
    </row>
    <row r="78" spans="1:13" s="69" customFormat="1" ht="10.5" customHeight="1">
      <c r="A78" s="16"/>
      <c r="B78" s="6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4"/>
    </row>
    <row r="79" spans="2:12" ht="10.5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</sheetData>
  <sheetProtection/>
  <mergeCells count="4">
    <mergeCell ref="B1:L1"/>
    <mergeCell ref="B28:L28"/>
    <mergeCell ref="B68:L68"/>
    <mergeCell ref="B48:L48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zoomScale="158" zoomScaleNormal="158" zoomScalePageLayoutView="0" workbookViewId="0" topLeftCell="A31">
      <selection activeCell="A31" sqref="A1:IV16384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6"/>
      <c r="B1" s="105" t="s">
        <v>44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3"/>
    </row>
    <row r="3" spans="1:13" ht="11.25" customHeight="1">
      <c r="A3" s="16"/>
      <c r="B3" s="17" t="s">
        <v>28</v>
      </c>
      <c r="H3" s="17" t="s">
        <v>204</v>
      </c>
      <c r="I3" s="16"/>
      <c r="J3" s="16"/>
      <c r="K3" s="16"/>
      <c r="L3" s="16"/>
      <c r="M3" s="43"/>
    </row>
    <row r="4" spans="1:13" ht="10.5" customHeight="1">
      <c r="A4" s="16"/>
      <c r="B4" s="68"/>
      <c r="H4" s="16"/>
      <c r="I4" s="16"/>
      <c r="J4" s="16"/>
      <c r="K4" s="16"/>
      <c r="L4" s="16"/>
      <c r="M4" s="43"/>
    </row>
    <row r="5" spans="1:13" ht="10.5" customHeight="1">
      <c r="A5" s="15"/>
      <c r="B5" s="50" t="s">
        <v>472</v>
      </c>
      <c r="C5" s="50" t="s">
        <v>473</v>
      </c>
      <c r="D5" s="50" t="s">
        <v>474</v>
      </c>
      <c r="E5" s="50" t="s">
        <v>475</v>
      </c>
      <c r="F5" s="50" t="s">
        <v>476</v>
      </c>
      <c r="G5" s="50"/>
      <c r="H5" s="50" t="s">
        <v>477</v>
      </c>
      <c r="I5" s="50" t="s">
        <v>478</v>
      </c>
      <c r="J5" s="50" t="s">
        <v>287</v>
      </c>
      <c r="K5" s="50" t="s">
        <v>479</v>
      </c>
      <c r="L5" s="50" t="s">
        <v>465</v>
      </c>
      <c r="M5" s="13"/>
    </row>
    <row r="6" spans="1:13" ht="10.5" customHeight="1">
      <c r="A6" s="15"/>
      <c r="B6" s="50" t="s">
        <v>477</v>
      </c>
      <c r="C6" s="19" t="s">
        <v>480</v>
      </c>
      <c r="D6" s="50" t="s">
        <v>481</v>
      </c>
      <c r="E6" s="50" t="s">
        <v>482</v>
      </c>
      <c r="F6" s="50" t="s">
        <v>483</v>
      </c>
      <c r="G6" s="50"/>
      <c r="H6" s="50" t="s">
        <v>484</v>
      </c>
      <c r="I6" s="9">
        <v>0.4173611111111111</v>
      </c>
      <c r="J6" s="50" t="s">
        <v>485</v>
      </c>
      <c r="K6" s="50" t="s">
        <v>486</v>
      </c>
      <c r="L6" s="50" t="s">
        <v>487</v>
      </c>
      <c r="M6" s="13"/>
    </row>
    <row r="7" spans="1:13" ht="10.5" customHeight="1">
      <c r="A7" s="15"/>
      <c r="B7" s="50" t="s">
        <v>484</v>
      </c>
      <c r="C7" s="50" t="s">
        <v>488</v>
      </c>
      <c r="D7" s="50" t="s">
        <v>489</v>
      </c>
      <c r="E7" s="50" t="s">
        <v>490</v>
      </c>
      <c r="F7" s="50" t="s">
        <v>491</v>
      </c>
      <c r="G7" s="50"/>
      <c r="H7" s="50" t="s">
        <v>492</v>
      </c>
      <c r="I7" s="50" t="s">
        <v>493</v>
      </c>
      <c r="J7" s="50" t="s">
        <v>494</v>
      </c>
      <c r="K7" s="50" t="s">
        <v>495</v>
      </c>
      <c r="L7" s="50" t="s">
        <v>496</v>
      </c>
      <c r="M7" s="13"/>
    </row>
    <row r="8" spans="1:13" ht="10.5" customHeight="1">
      <c r="A8" s="15"/>
      <c r="B8" s="50" t="s">
        <v>492</v>
      </c>
      <c r="C8" s="50" t="s">
        <v>497</v>
      </c>
      <c r="D8" s="50" t="s">
        <v>498</v>
      </c>
      <c r="E8" s="50" t="s">
        <v>499</v>
      </c>
      <c r="F8" s="50"/>
      <c r="G8" s="50"/>
      <c r="H8" s="50" t="s">
        <v>500</v>
      </c>
      <c r="I8" s="50" t="s">
        <v>501</v>
      </c>
      <c r="J8" s="50" t="s">
        <v>502</v>
      </c>
      <c r="K8" s="50" t="s">
        <v>503</v>
      </c>
      <c r="L8" s="50"/>
      <c r="M8" s="13"/>
    </row>
    <row r="9" spans="1:13" ht="10.5" customHeight="1">
      <c r="A9" s="15"/>
      <c r="B9" s="9">
        <v>0.33194444444444443</v>
      </c>
      <c r="C9" s="50" t="s">
        <v>504</v>
      </c>
      <c r="D9" s="50" t="s">
        <v>505</v>
      </c>
      <c r="E9" s="50" t="s">
        <v>335</v>
      </c>
      <c r="F9" s="50"/>
      <c r="G9" s="50"/>
      <c r="H9" s="50" t="s">
        <v>350</v>
      </c>
      <c r="I9" s="50" t="s">
        <v>340</v>
      </c>
      <c r="J9" s="50" t="s">
        <v>506</v>
      </c>
      <c r="K9" s="50" t="s">
        <v>442</v>
      </c>
      <c r="L9" s="50"/>
      <c r="M9" s="13"/>
    </row>
    <row r="10" spans="1:13" ht="10.5" customHeight="1">
      <c r="A10" s="16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3"/>
    </row>
    <row r="11" spans="1:13" ht="11.25" customHeight="1">
      <c r="A11" s="16"/>
      <c r="B11" s="17" t="s">
        <v>192</v>
      </c>
      <c r="G11" s="48"/>
      <c r="H11" s="17" t="s">
        <v>248</v>
      </c>
      <c r="I11" s="48"/>
      <c r="J11" s="48"/>
      <c r="K11" s="48"/>
      <c r="L11" s="48"/>
      <c r="M11" s="43"/>
    </row>
    <row r="12" spans="1:13" ht="10.5" customHeight="1">
      <c r="A12" s="16"/>
      <c r="B12" s="52"/>
      <c r="C12" s="52"/>
      <c r="F12" s="48"/>
      <c r="G12" s="48"/>
      <c r="H12" s="52"/>
      <c r="I12" s="52"/>
      <c r="J12" s="52"/>
      <c r="K12" s="52"/>
      <c r="L12" s="52"/>
      <c r="M12" s="43"/>
    </row>
    <row r="13" spans="1:13" ht="10.5" customHeight="1">
      <c r="A13" s="15"/>
      <c r="B13" s="50" t="s">
        <v>507</v>
      </c>
      <c r="C13" s="50" t="s">
        <v>508</v>
      </c>
      <c r="D13" s="50" t="s">
        <v>509</v>
      </c>
      <c r="E13" s="50" t="s">
        <v>510</v>
      </c>
      <c r="F13" s="50" t="s">
        <v>511</v>
      </c>
      <c r="G13" s="50"/>
      <c r="H13" s="50" t="s">
        <v>512</v>
      </c>
      <c r="I13" s="50" t="s">
        <v>513</v>
      </c>
      <c r="J13" s="50" t="s">
        <v>514</v>
      </c>
      <c r="K13" s="50" t="s">
        <v>515</v>
      </c>
      <c r="L13" s="50" t="s">
        <v>516</v>
      </c>
      <c r="M13" s="13"/>
    </row>
    <row r="14" spans="1:13" ht="10.5" customHeight="1">
      <c r="A14" s="15"/>
      <c r="B14" s="50" t="s">
        <v>517</v>
      </c>
      <c r="C14" s="50" t="s">
        <v>518</v>
      </c>
      <c r="D14" s="50" t="s">
        <v>519</v>
      </c>
      <c r="E14" s="50" t="s">
        <v>520</v>
      </c>
      <c r="F14" s="50" t="s">
        <v>521</v>
      </c>
      <c r="G14" s="50"/>
      <c r="H14" s="50" t="s">
        <v>522</v>
      </c>
      <c r="I14" s="50" t="s">
        <v>523</v>
      </c>
      <c r="J14" s="50" t="s">
        <v>524</v>
      </c>
      <c r="K14" s="50" t="s">
        <v>347</v>
      </c>
      <c r="L14" s="50" t="s">
        <v>525</v>
      </c>
      <c r="M14" s="13"/>
    </row>
    <row r="15" spans="1:13" ht="10.5" customHeight="1">
      <c r="A15" s="15"/>
      <c r="B15" s="50" t="s">
        <v>526</v>
      </c>
      <c r="C15" s="50" t="s">
        <v>527</v>
      </c>
      <c r="D15" s="50" t="s">
        <v>528</v>
      </c>
      <c r="E15" s="50" t="s">
        <v>529</v>
      </c>
      <c r="F15" s="50" t="s">
        <v>530</v>
      </c>
      <c r="G15" s="50"/>
      <c r="H15" s="50" t="s">
        <v>531</v>
      </c>
      <c r="I15" s="50" t="s">
        <v>532</v>
      </c>
      <c r="J15" s="50" t="s">
        <v>533</v>
      </c>
      <c r="K15" s="50" t="s">
        <v>421</v>
      </c>
      <c r="L15" s="50" t="s">
        <v>534</v>
      </c>
      <c r="M15" s="13"/>
    </row>
    <row r="16" spans="1:13" ht="10.5" customHeight="1">
      <c r="A16" s="15"/>
      <c r="B16" s="50" t="s">
        <v>535</v>
      </c>
      <c r="C16" s="50" t="s">
        <v>536</v>
      </c>
      <c r="D16" s="50" t="s">
        <v>537</v>
      </c>
      <c r="E16" s="50" t="s">
        <v>538</v>
      </c>
      <c r="F16" s="50"/>
      <c r="G16" s="50"/>
      <c r="H16" s="50" t="s">
        <v>539</v>
      </c>
      <c r="I16" s="50" t="s">
        <v>540</v>
      </c>
      <c r="J16" s="50" t="s">
        <v>541</v>
      </c>
      <c r="K16" s="50" t="s">
        <v>542</v>
      </c>
      <c r="L16" s="50"/>
      <c r="M16" s="13"/>
    </row>
    <row r="17" spans="1:13" ht="10.5" customHeight="1">
      <c r="A17" s="15"/>
      <c r="B17" s="50" t="s">
        <v>543</v>
      </c>
      <c r="C17" s="50" t="s">
        <v>544</v>
      </c>
      <c r="D17" s="50" t="s">
        <v>545</v>
      </c>
      <c r="E17" s="50" t="s">
        <v>546</v>
      </c>
      <c r="F17" s="50"/>
      <c r="G17" s="15"/>
      <c r="H17" s="50" t="s">
        <v>547</v>
      </c>
      <c r="I17" s="50" t="s">
        <v>548</v>
      </c>
      <c r="J17" s="50" t="s">
        <v>549</v>
      </c>
      <c r="K17" s="50" t="s">
        <v>550</v>
      </c>
      <c r="L17" s="50"/>
      <c r="M17" s="13"/>
    </row>
    <row r="18" spans="1:13" ht="10.5" customHeight="1">
      <c r="A18" s="16"/>
      <c r="B18" s="48"/>
      <c r="C18" s="48"/>
      <c r="D18" s="48"/>
      <c r="E18" s="48"/>
      <c r="F18" s="48"/>
      <c r="G18" s="16"/>
      <c r="H18" s="48"/>
      <c r="I18" s="48"/>
      <c r="J18" s="48"/>
      <c r="K18" s="48"/>
      <c r="L18" s="48"/>
      <c r="M18" s="43"/>
    </row>
    <row r="19" spans="1:13" ht="10.5" customHeight="1">
      <c r="A19" s="15"/>
      <c r="B19" s="15" t="s">
        <v>551</v>
      </c>
      <c r="C19" s="70"/>
      <c r="D19" s="70"/>
      <c r="E19" s="70"/>
      <c r="F19" s="15"/>
      <c r="G19" s="15"/>
      <c r="H19" s="70"/>
      <c r="I19" s="70"/>
      <c r="J19" s="70"/>
      <c r="K19" s="70"/>
      <c r="L19" s="70"/>
      <c r="M19" s="13"/>
    </row>
    <row r="20" spans="1:13" ht="10.5" customHeight="1">
      <c r="A20" s="16"/>
      <c r="M20" s="43"/>
    </row>
    <row r="21" spans="1:13" ht="14.25" customHeight="1">
      <c r="A21" s="16"/>
      <c r="B21" s="105" t="s">
        <v>43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43"/>
    </row>
    <row r="22" spans="1:13" ht="10.5" customHeight="1">
      <c r="A22" s="16"/>
      <c r="G22" s="48"/>
      <c r="H22" s="52"/>
      <c r="I22" s="52"/>
      <c r="J22" s="52"/>
      <c r="K22" s="52"/>
      <c r="L22" s="52"/>
      <c r="M22" s="43"/>
    </row>
    <row r="23" spans="1:13" ht="11.25" customHeight="1">
      <c r="A23" s="16"/>
      <c r="B23" s="17" t="s">
        <v>28</v>
      </c>
      <c r="G23" s="48"/>
      <c r="H23" s="17" t="s">
        <v>204</v>
      </c>
      <c r="I23" s="48"/>
      <c r="J23" s="48"/>
      <c r="K23" s="48"/>
      <c r="L23" s="48"/>
      <c r="M23" s="43"/>
    </row>
    <row r="24" spans="1:13" ht="10.5" customHeight="1">
      <c r="A24" s="16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3"/>
    </row>
    <row r="25" spans="1:13" ht="10.5" customHeight="1">
      <c r="A25" s="15"/>
      <c r="B25" s="50" t="s">
        <v>472</v>
      </c>
      <c r="C25" s="50" t="s">
        <v>480</v>
      </c>
      <c r="D25" s="50" t="s">
        <v>489</v>
      </c>
      <c r="E25" s="50" t="s">
        <v>490</v>
      </c>
      <c r="F25" s="50" t="s">
        <v>491</v>
      </c>
      <c r="G25" s="50"/>
      <c r="H25" s="50" t="s">
        <v>477</v>
      </c>
      <c r="I25" s="50" t="s">
        <v>552</v>
      </c>
      <c r="J25" s="50" t="s">
        <v>494</v>
      </c>
      <c r="K25" s="50" t="s">
        <v>495</v>
      </c>
      <c r="L25" s="50" t="s">
        <v>496</v>
      </c>
      <c r="M25" s="13"/>
    </row>
    <row r="26" spans="1:13" ht="10.5" customHeight="1">
      <c r="A26" s="15"/>
      <c r="B26" s="50" t="s">
        <v>484</v>
      </c>
      <c r="C26" s="50" t="s">
        <v>497</v>
      </c>
      <c r="D26" s="50" t="s">
        <v>498</v>
      </c>
      <c r="E26" s="50" t="s">
        <v>335</v>
      </c>
      <c r="F26" s="50"/>
      <c r="G26" s="50"/>
      <c r="H26" s="50" t="s">
        <v>492</v>
      </c>
      <c r="I26" s="50" t="s">
        <v>501</v>
      </c>
      <c r="J26" s="50" t="s">
        <v>502</v>
      </c>
      <c r="K26" s="50" t="s">
        <v>442</v>
      </c>
      <c r="L26" s="50"/>
      <c r="M26" s="13"/>
    </row>
    <row r="27" spans="1:13" ht="10.5" customHeight="1">
      <c r="A27" s="15"/>
      <c r="B27" s="50" t="s">
        <v>553</v>
      </c>
      <c r="C27" s="50" t="s">
        <v>474</v>
      </c>
      <c r="D27" s="50" t="s">
        <v>475</v>
      </c>
      <c r="E27" s="50" t="s">
        <v>483</v>
      </c>
      <c r="F27" s="50"/>
      <c r="G27" s="50"/>
      <c r="H27" s="50" t="s">
        <v>350</v>
      </c>
      <c r="I27" s="50" t="s">
        <v>287</v>
      </c>
      <c r="J27" s="50" t="s">
        <v>479</v>
      </c>
      <c r="K27" s="50" t="s">
        <v>487</v>
      </c>
      <c r="L27" s="50"/>
      <c r="M27" s="13"/>
    </row>
    <row r="28" spans="1:13" ht="10.5" customHeight="1">
      <c r="A28" s="16"/>
      <c r="B28" s="52"/>
      <c r="C28" s="52"/>
      <c r="D28" s="52"/>
      <c r="E28" s="52"/>
      <c r="G28" s="48"/>
      <c r="H28" s="48"/>
      <c r="I28" s="48"/>
      <c r="J28" s="48"/>
      <c r="K28" s="48"/>
      <c r="L28" s="48"/>
      <c r="M28" s="43"/>
    </row>
    <row r="29" spans="1:13" ht="11.25" customHeight="1">
      <c r="A29" s="16"/>
      <c r="B29" s="17" t="s">
        <v>192</v>
      </c>
      <c r="G29" s="48"/>
      <c r="H29" s="17" t="s">
        <v>248</v>
      </c>
      <c r="I29" s="48"/>
      <c r="J29" s="48"/>
      <c r="K29" s="48"/>
      <c r="L29" s="48"/>
      <c r="M29" s="43"/>
    </row>
    <row r="30" spans="1:13" ht="10.5" customHeight="1">
      <c r="A30" s="16"/>
      <c r="B30" s="48"/>
      <c r="C30" s="48"/>
      <c r="D30" s="48"/>
      <c r="E30" s="48"/>
      <c r="F30" s="48"/>
      <c r="G30" s="48"/>
      <c r="H30" s="52"/>
      <c r="I30" s="52"/>
      <c r="J30" s="52"/>
      <c r="K30" s="52"/>
      <c r="L30" s="52"/>
      <c r="M30" s="43"/>
    </row>
    <row r="31" spans="1:13" ht="10.5" customHeight="1">
      <c r="A31" s="15"/>
      <c r="B31" s="50" t="s">
        <v>507</v>
      </c>
      <c r="C31" s="50" t="s">
        <v>518</v>
      </c>
      <c r="D31" s="50" t="s">
        <v>528</v>
      </c>
      <c r="E31" s="50" t="s">
        <v>529</v>
      </c>
      <c r="F31" s="50" t="s">
        <v>530</v>
      </c>
      <c r="G31" s="50"/>
      <c r="H31" s="50" t="s">
        <v>512</v>
      </c>
      <c r="I31" s="50" t="s">
        <v>523</v>
      </c>
      <c r="J31" s="50" t="s">
        <v>533</v>
      </c>
      <c r="K31" s="50" t="s">
        <v>421</v>
      </c>
      <c r="L31" s="50" t="s">
        <v>534</v>
      </c>
      <c r="M31" s="13"/>
    </row>
    <row r="32" spans="1:13" ht="10.5" customHeight="1">
      <c r="A32" s="15"/>
      <c r="B32" s="50" t="s">
        <v>526</v>
      </c>
      <c r="C32" s="50" t="s">
        <v>536</v>
      </c>
      <c r="D32" s="50" t="s">
        <v>537</v>
      </c>
      <c r="E32" s="50" t="s">
        <v>546</v>
      </c>
      <c r="F32" s="50"/>
      <c r="G32" s="50"/>
      <c r="H32" s="50" t="s">
        <v>531</v>
      </c>
      <c r="I32" s="50" t="s">
        <v>540</v>
      </c>
      <c r="J32" s="50" t="s">
        <v>541</v>
      </c>
      <c r="K32" s="50" t="s">
        <v>550</v>
      </c>
      <c r="L32" s="50"/>
      <c r="M32" s="13"/>
    </row>
    <row r="33" spans="1:13" ht="10.5" customHeight="1">
      <c r="A33" s="15"/>
      <c r="B33" s="50" t="s">
        <v>543</v>
      </c>
      <c r="C33" s="50" t="s">
        <v>509</v>
      </c>
      <c r="D33" s="50" t="s">
        <v>510</v>
      </c>
      <c r="E33" s="50" t="s">
        <v>521</v>
      </c>
      <c r="F33" s="50"/>
      <c r="G33" s="50"/>
      <c r="H33" s="50" t="s">
        <v>547</v>
      </c>
      <c r="I33" s="50" t="s">
        <v>514</v>
      </c>
      <c r="J33" s="50" t="s">
        <v>515</v>
      </c>
      <c r="K33" s="50" t="s">
        <v>525</v>
      </c>
      <c r="L33" s="50"/>
      <c r="M33" s="13"/>
    </row>
    <row r="34" spans="1:13" ht="10.5" customHeight="1">
      <c r="A34" s="16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3"/>
    </row>
    <row r="35" spans="1:13" ht="10.5" customHeight="1">
      <c r="A35" s="15"/>
      <c r="B35" s="15" t="s">
        <v>551</v>
      </c>
      <c r="C35" s="71"/>
      <c r="D35" s="70"/>
      <c r="E35" s="70"/>
      <c r="F35" s="38"/>
      <c r="G35" s="38"/>
      <c r="H35" s="71"/>
      <c r="I35" s="71"/>
      <c r="J35" s="71"/>
      <c r="K35" s="71"/>
      <c r="L35" s="70"/>
      <c r="M35" s="38"/>
    </row>
    <row r="36" spans="1:13" ht="10.5" customHeight="1">
      <c r="A36" s="15"/>
      <c r="B36" s="15"/>
      <c r="C36" s="71"/>
      <c r="D36" s="70"/>
      <c r="E36" s="70"/>
      <c r="F36" s="38"/>
      <c r="G36" s="38"/>
      <c r="H36" s="71"/>
      <c r="I36" s="71"/>
      <c r="J36" s="71"/>
      <c r="K36" s="71"/>
      <c r="L36" s="70"/>
      <c r="M36" s="38"/>
    </row>
    <row r="37" spans="1:12" ht="10.5" customHeight="1">
      <c r="A37" s="16"/>
      <c r="B37" s="52"/>
      <c r="C37" s="52"/>
      <c r="F37" s="16"/>
      <c r="G37" s="16"/>
      <c r="H37" s="52"/>
      <c r="I37" s="52"/>
      <c r="J37" s="52"/>
      <c r="K37" s="52"/>
      <c r="L37" s="52"/>
    </row>
    <row r="38" spans="1:12" ht="13.5" customHeight="1">
      <c r="A38" s="16"/>
      <c r="B38" s="105" t="s">
        <v>45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  <row r="39" spans="1:7" ht="10.5" customHeight="1">
      <c r="A39" s="16"/>
      <c r="G39" s="16"/>
    </row>
    <row r="40" spans="1:8" ht="11.25" customHeight="1">
      <c r="A40" s="16"/>
      <c r="B40" s="17" t="s">
        <v>202</v>
      </c>
      <c r="H40" s="17" t="s">
        <v>203</v>
      </c>
    </row>
    <row r="41" spans="1:10" ht="10.5" customHeight="1">
      <c r="A41" s="16"/>
      <c r="C41" s="48"/>
      <c r="D41" s="48"/>
      <c r="F41" s="48"/>
      <c r="G41" s="16"/>
      <c r="H41" s="48"/>
      <c r="I41" s="48"/>
      <c r="J41" s="48"/>
    </row>
    <row r="42" spans="1:13" ht="10.5" customHeight="1">
      <c r="A42" s="15"/>
      <c r="B42" s="50" t="s">
        <v>554</v>
      </c>
      <c r="C42" s="9">
        <v>0.4166666666666667</v>
      </c>
      <c r="D42" s="50" t="s">
        <v>555</v>
      </c>
      <c r="E42" s="50" t="s">
        <v>556</v>
      </c>
      <c r="F42" s="50" t="s">
        <v>557</v>
      </c>
      <c r="G42" s="15"/>
      <c r="H42" s="50" t="s">
        <v>558</v>
      </c>
      <c r="I42" s="50" t="s">
        <v>285</v>
      </c>
      <c r="J42" s="50" t="s">
        <v>559</v>
      </c>
      <c r="K42" s="50" t="s">
        <v>560</v>
      </c>
      <c r="L42" s="50" t="s">
        <v>561</v>
      </c>
      <c r="M42" s="38"/>
    </row>
    <row r="43" spans="1:13" ht="10.5" customHeight="1">
      <c r="A43" s="15"/>
      <c r="B43" s="50" t="s">
        <v>562</v>
      </c>
      <c r="C43" s="50" t="s">
        <v>488</v>
      </c>
      <c r="D43" s="50" t="s">
        <v>563</v>
      </c>
      <c r="E43" s="50" t="s">
        <v>564</v>
      </c>
      <c r="F43" s="50" t="s">
        <v>565</v>
      </c>
      <c r="G43" s="15"/>
      <c r="H43" s="50" t="s">
        <v>566</v>
      </c>
      <c r="I43" s="50" t="s">
        <v>283</v>
      </c>
      <c r="J43" s="50" t="s">
        <v>382</v>
      </c>
      <c r="K43" s="50" t="s">
        <v>567</v>
      </c>
      <c r="L43" s="50" t="s">
        <v>568</v>
      </c>
      <c r="M43" s="38"/>
    </row>
    <row r="44" spans="1:13" ht="10.5" customHeight="1">
      <c r="A44" s="15"/>
      <c r="B44" s="50" t="s">
        <v>569</v>
      </c>
      <c r="C44" s="9">
        <v>0.4583333333333333</v>
      </c>
      <c r="D44" s="50" t="s">
        <v>570</v>
      </c>
      <c r="E44" s="50" t="s">
        <v>454</v>
      </c>
      <c r="F44" s="50" t="s">
        <v>571</v>
      </c>
      <c r="G44" s="15"/>
      <c r="H44" s="50" t="s">
        <v>572</v>
      </c>
      <c r="I44" s="50" t="s">
        <v>573</v>
      </c>
      <c r="J44" s="50" t="s">
        <v>574</v>
      </c>
      <c r="K44" s="50" t="s">
        <v>575</v>
      </c>
      <c r="L44" s="50" t="s">
        <v>576</v>
      </c>
      <c r="M44" s="38"/>
    </row>
    <row r="45" spans="1:13" ht="10.5" customHeight="1">
      <c r="A45" s="15"/>
      <c r="B45" s="50" t="s">
        <v>500</v>
      </c>
      <c r="C45" s="50" t="s">
        <v>577</v>
      </c>
      <c r="D45" s="50" t="s">
        <v>578</v>
      </c>
      <c r="E45" s="50" t="s">
        <v>579</v>
      </c>
      <c r="F45" s="50"/>
      <c r="G45" s="15"/>
      <c r="H45" s="50" t="s">
        <v>580</v>
      </c>
      <c r="I45" s="50" t="s">
        <v>581</v>
      </c>
      <c r="J45" s="50" t="s">
        <v>353</v>
      </c>
      <c r="K45" s="50" t="s">
        <v>582</v>
      </c>
      <c r="L45" s="50"/>
      <c r="M45" s="38"/>
    </row>
    <row r="46" spans="1:13" ht="10.5" customHeight="1">
      <c r="A46" s="15"/>
      <c r="B46" s="50" t="s">
        <v>583</v>
      </c>
      <c r="C46" s="50" t="s">
        <v>485</v>
      </c>
      <c r="D46" s="50" t="s">
        <v>584</v>
      </c>
      <c r="E46" s="50" t="s">
        <v>585</v>
      </c>
      <c r="F46" s="50"/>
      <c r="G46" s="15"/>
      <c r="H46" s="50" t="s">
        <v>586</v>
      </c>
      <c r="I46" s="50" t="s">
        <v>587</v>
      </c>
      <c r="J46" s="50" t="s">
        <v>588</v>
      </c>
      <c r="K46" s="50" t="s">
        <v>589</v>
      </c>
      <c r="L46" s="50"/>
      <c r="M46" s="38"/>
    </row>
    <row r="47" spans="1:13" ht="10.5" customHeight="1">
      <c r="A47" s="15"/>
      <c r="B47" s="50" t="s">
        <v>590</v>
      </c>
      <c r="C47" s="50" t="s">
        <v>591</v>
      </c>
      <c r="D47" s="50" t="s">
        <v>592</v>
      </c>
      <c r="E47" s="50" t="s">
        <v>593</v>
      </c>
      <c r="F47" s="50"/>
      <c r="G47" s="15"/>
      <c r="H47" s="50" t="s">
        <v>594</v>
      </c>
      <c r="I47" s="50" t="s">
        <v>304</v>
      </c>
      <c r="J47" s="50" t="s">
        <v>595</v>
      </c>
      <c r="K47" s="50" t="s">
        <v>596</v>
      </c>
      <c r="L47" s="50"/>
      <c r="M47" s="38"/>
    </row>
    <row r="48" spans="1:13" ht="10.5" customHeight="1">
      <c r="A48" s="15"/>
      <c r="B48" s="50" t="s">
        <v>597</v>
      </c>
      <c r="C48" s="50" t="s">
        <v>598</v>
      </c>
      <c r="D48" s="50" t="s">
        <v>437</v>
      </c>
      <c r="E48" s="50" t="s">
        <v>599</v>
      </c>
      <c r="F48" s="50"/>
      <c r="G48" s="15"/>
      <c r="H48" s="50" t="s">
        <v>600</v>
      </c>
      <c r="I48" s="50" t="s">
        <v>308</v>
      </c>
      <c r="J48" s="50" t="s">
        <v>601</v>
      </c>
      <c r="K48" s="50" t="s">
        <v>602</v>
      </c>
      <c r="L48" s="50"/>
      <c r="M48" s="38"/>
    </row>
    <row r="49" spans="1:13" ht="10.5" customHeight="1">
      <c r="A49" s="15"/>
      <c r="F49" s="50"/>
      <c r="G49" s="15"/>
      <c r="L49" s="50"/>
      <c r="M49" s="38"/>
    </row>
    <row r="50" spans="1:12" ht="13.5" customHeight="1">
      <c r="A50" s="72"/>
      <c r="B50" s="107" t="s">
        <v>46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1:12" ht="10.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1:8" ht="11.25" customHeight="1">
      <c r="A52" s="16"/>
      <c r="B52" s="17" t="s">
        <v>202</v>
      </c>
      <c r="H52" s="17" t="s">
        <v>203</v>
      </c>
    </row>
    <row r="53" spans="1:13" ht="10.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38"/>
    </row>
    <row r="54" spans="1:13" ht="10.5" customHeight="1">
      <c r="A54" s="74"/>
      <c r="B54" s="60" t="s">
        <v>554</v>
      </c>
      <c r="C54" s="60" t="s">
        <v>603</v>
      </c>
      <c r="D54" s="60" t="s">
        <v>485</v>
      </c>
      <c r="E54" s="60" t="s">
        <v>604</v>
      </c>
      <c r="F54" s="60" t="s">
        <v>578</v>
      </c>
      <c r="G54" s="60"/>
      <c r="H54" s="60" t="s">
        <v>558</v>
      </c>
      <c r="I54" s="60" t="s">
        <v>605</v>
      </c>
      <c r="J54" s="60" t="s">
        <v>606</v>
      </c>
      <c r="K54" s="60" t="s">
        <v>559</v>
      </c>
      <c r="L54" s="60" t="s">
        <v>347</v>
      </c>
      <c r="M54" s="38"/>
    </row>
    <row r="55" spans="1:12" ht="10.5" customHeight="1">
      <c r="A55" s="74"/>
      <c r="B55" s="60" t="s">
        <v>562</v>
      </c>
      <c r="C55" s="60" t="s">
        <v>607</v>
      </c>
      <c r="D55" s="60" t="s">
        <v>591</v>
      </c>
      <c r="E55" s="60" t="s">
        <v>608</v>
      </c>
      <c r="F55" s="60" t="s">
        <v>584</v>
      </c>
      <c r="G55" s="60"/>
      <c r="H55" s="60" t="s">
        <v>566</v>
      </c>
      <c r="I55" s="60" t="s">
        <v>609</v>
      </c>
      <c r="J55" s="60" t="s">
        <v>610</v>
      </c>
      <c r="K55" s="60" t="s">
        <v>382</v>
      </c>
      <c r="L55" s="60" t="s">
        <v>611</v>
      </c>
    </row>
    <row r="56" spans="1:12" ht="10.5" customHeight="1">
      <c r="A56" s="74"/>
      <c r="B56" s="60" t="s">
        <v>569</v>
      </c>
      <c r="C56" s="60" t="s">
        <v>612</v>
      </c>
      <c r="D56" s="60" t="s">
        <v>598</v>
      </c>
      <c r="E56" s="60" t="s">
        <v>613</v>
      </c>
      <c r="F56" s="60" t="s">
        <v>592</v>
      </c>
      <c r="G56" s="60"/>
      <c r="H56" s="60" t="s">
        <v>572</v>
      </c>
      <c r="I56" s="60" t="s">
        <v>614</v>
      </c>
      <c r="J56" s="60" t="s">
        <v>615</v>
      </c>
      <c r="K56" s="60" t="s">
        <v>574</v>
      </c>
      <c r="L56" s="60" t="s">
        <v>616</v>
      </c>
    </row>
    <row r="57" spans="1:12" ht="10.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1:12" ht="10.5" customHeight="1">
      <c r="A58" s="16"/>
      <c r="B58" s="48"/>
      <c r="C58" s="48"/>
      <c r="D58" s="48"/>
      <c r="E58" s="48"/>
      <c r="F58" s="48"/>
      <c r="G58" s="16"/>
      <c r="H58" s="48"/>
      <c r="I58" s="48"/>
      <c r="J58" s="48"/>
      <c r="K58" s="48"/>
      <c r="L58" s="48"/>
    </row>
    <row r="59" spans="1:12" ht="10.5" customHeight="1">
      <c r="A59" s="16"/>
      <c r="B59" s="48"/>
      <c r="C59" s="48"/>
      <c r="D59" s="48"/>
      <c r="E59" s="48"/>
      <c r="F59" s="48"/>
      <c r="G59" s="16"/>
      <c r="H59" s="48"/>
      <c r="I59" s="48"/>
      <c r="J59" s="48"/>
      <c r="K59" s="48"/>
      <c r="L59" s="48"/>
    </row>
    <row r="60" spans="1:12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0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</sheetData>
  <sheetProtection/>
  <mergeCells count="4">
    <mergeCell ref="B50:L50"/>
    <mergeCell ref="B1:L1"/>
    <mergeCell ref="B21:L21"/>
    <mergeCell ref="B38:L38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9"/>
  <sheetViews>
    <sheetView zoomScale="158" zoomScaleNormal="158" zoomScalePageLayoutView="0" workbookViewId="0" topLeftCell="A76">
      <selection activeCell="A76" sqref="A1:IV16384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6"/>
      <c r="B1" s="105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3"/>
    </row>
    <row r="3" spans="1:13" ht="11.25" customHeight="1">
      <c r="A3" s="16"/>
      <c r="B3" s="17" t="s">
        <v>31</v>
      </c>
      <c r="G3" s="68"/>
      <c r="H3" s="17" t="s">
        <v>47</v>
      </c>
      <c r="I3" s="16"/>
      <c r="J3" s="16"/>
      <c r="K3" s="16"/>
      <c r="L3" s="16"/>
      <c r="M3" s="43"/>
    </row>
    <row r="4" spans="1:13" ht="10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43"/>
    </row>
    <row r="5" spans="1:13" ht="10.5" customHeight="1">
      <c r="A5" s="15"/>
      <c r="B5" s="9">
        <v>0.2625</v>
      </c>
      <c r="C5" s="9">
        <v>0.37916666666666665</v>
      </c>
      <c r="D5" s="9">
        <v>0.5166666666666667</v>
      </c>
      <c r="E5" s="9">
        <v>0.6333333333333333</v>
      </c>
      <c r="F5" s="50"/>
      <c r="G5" s="50"/>
      <c r="H5" s="9">
        <v>0.28958333333333336</v>
      </c>
      <c r="I5" s="9">
        <v>0.40625</v>
      </c>
      <c r="J5" s="9">
        <v>0.54375</v>
      </c>
      <c r="K5" s="9">
        <v>0.6604166666666667</v>
      </c>
      <c r="L5" s="50"/>
      <c r="M5" s="13"/>
    </row>
    <row r="6" spans="1:13" ht="10.5" customHeight="1">
      <c r="A6" s="15"/>
      <c r="B6" s="9">
        <v>0.32083333333333336</v>
      </c>
      <c r="C6" s="9">
        <v>0.4583333333333333</v>
      </c>
      <c r="D6" s="9">
        <v>0.575</v>
      </c>
      <c r="E6" s="9">
        <v>0.6916666666666668</v>
      </c>
      <c r="F6" s="50"/>
      <c r="G6" s="50"/>
      <c r="H6" s="9">
        <v>0.34791666666666665</v>
      </c>
      <c r="I6" s="9">
        <v>0.48541666666666666</v>
      </c>
      <c r="J6" s="9">
        <v>0.6020833333333333</v>
      </c>
      <c r="K6" s="9">
        <v>0.71875</v>
      </c>
      <c r="L6" s="50"/>
      <c r="M6" s="13"/>
    </row>
    <row r="7" spans="1:13" ht="10.5" customHeight="1">
      <c r="A7" s="16"/>
      <c r="B7" s="52"/>
      <c r="C7" s="52"/>
      <c r="D7" s="52"/>
      <c r="E7" s="52"/>
      <c r="F7" s="52"/>
      <c r="G7" s="48"/>
      <c r="H7" s="75"/>
      <c r="I7" s="52"/>
      <c r="J7" s="52"/>
      <c r="K7" s="52"/>
      <c r="L7" s="52"/>
      <c r="M7" s="43"/>
    </row>
    <row r="8" spans="1:13" ht="11.25" customHeight="1">
      <c r="A8" s="16"/>
      <c r="B8" s="17" t="s">
        <v>23</v>
      </c>
      <c r="G8" s="48"/>
      <c r="H8" s="17" t="s">
        <v>270</v>
      </c>
      <c r="I8" s="68"/>
      <c r="J8" s="52"/>
      <c r="K8" s="52"/>
      <c r="L8" s="52"/>
      <c r="M8" s="43"/>
    </row>
    <row r="9" spans="1:13" ht="10.5" customHeight="1">
      <c r="A9" s="16"/>
      <c r="B9" s="52"/>
      <c r="C9" s="52"/>
      <c r="D9" s="52"/>
      <c r="G9" s="48"/>
      <c r="H9" s="52"/>
      <c r="I9" s="52"/>
      <c r="J9" s="52"/>
      <c r="K9" s="52"/>
      <c r="L9" s="52"/>
      <c r="M9" s="43"/>
    </row>
    <row r="10" spans="1:13" ht="10.5" customHeight="1">
      <c r="A10" s="15"/>
      <c r="B10" s="9">
        <v>0.275</v>
      </c>
      <c r="C10" s="9">
        <v>0.39166666666666666</v>
      </c>
      <c r="D10" s="9">
        <v>0.5291666666666667</v>
      </c>
      <c r="E10" s="9">
        <v>0.6458333333333334</v>
      </c>
      <c r="F10" s="50"/>
      <c r="G10" s="50"/>
      <c r="H10" s="9">
        <v>0.30972222222222223</v>
      </c>
      <c r="I10" s="9">
        <v>0.4263888888888889</v>
      </c>
      <c r="J10" s="9">
        <v>0.5638888888888889</v>
      </c>
      <c r="K10" s="9">
        <v>0.6805555555555555</v>
      </c>
      <c r="L10" s="50"/>
      <c r="M10" s="13"/>
    </row>
    <row r="11" spans="1:13" ht="10.5" customHeight="1">
      <c r="A11" s="15"/>
      <c r="B11" s="9">
        <v>0.3333333333333333</v>
      </c>
      <c r="C11" s="9">
        <v>0.4708333333333334</v>
      </c>
      <c r="D11" s="9">
        <v>0.5875</v>
      </c>
      <c r="E11" s="9">
        <v>0.7041666666666666</v>
      </c>
      <c r="F11" s="50"/>
      <c r="G11" s="50"/>
      <c r="H11" s="9">
        <v>0.3680555555555556</v>
      </c>
      <c r="I11" s="9">
        <v>0.5055555555555555</v>
      </c>
      <c r="J11" s="9">
        <v>0.6222222222222222</v>
      </c>
      <c r="K11" s="9">
        <v>0.7388888888888889</v>
      </c>
      <c r="L11" s="50"/>
      <c r="M11" s="13"/>
    </row>
    <row r="13" spans="1:13" ht="13.5" customHeight="1">
      <c r="A13" s="16"/>
      <c r="B13" s="105" t="s">
        <v>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43"/>
    </row>
    <row r="14" spans="1:13" ht="10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3"/>
    </row>
    <row r="15" spans="1:13" ht="11.25" customHeight="1">
      <c r="A15" s="16"/>
      <c r="B15" s="17" t="s">
        <v>31</v>
      </c>
      <c r="G15" s="68"/>
      <c r="H15" s="17" t="s">
        <v>47</v>
      </c>
      <c r="I15" s="16"/>
      <c r="J15" s="16"/>
      <c r="K15" s="16"/>
      <c r="L15" s="16"/>
      <c r="M15" s="43"/>
    </row>
    <row r="16" spans="1:13" ht="10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3"/>
    </row>
    <row r="17" spans="1:13" ht="10.5" customHeight="1">
      <c r="A17" s="15"/>
      <c r="B17" s="9">
        <v>0.2625</v>
      </c>
      <c r="C17" s="9">
        <v>0.37916666666666665</v>
      </c>
      <c r="D17" s="9">
        <v>0.575</v>
      </c>
      <c r="E17" s="9">
        <v>0.6916666666666668</v>
      </c>
      <c r="F17" s="50"/>
      <c r="G17" s="50"/>
      <c r="H17" s="9">
        <v>0.28958333333333336</v>
      </c>
      <c r="I17" s="9">
        <v>0.40625</v>
      </c>
      <c r="J17" s="9">
        <v>0.6020833333333333</v>
      </c>
      <c r="K17" s="9">
        <v>0.71875</v>
      </c>
      <c r="L17" s="50"/>
      <c r="M17" s="13"/>
    </row>
    <row r="18" spans="1:13" ht="10.5" customHeight="1">
      <c r="A18" s="15"/>
      <c r="B18" s="9">
        <v>0.32083333333333336</v>
      </c>
      <c r="C18" s="9">
        <v>0.4583333333333333</v>
      </c>
      <c r="D18" s="9">
        <v>0.6333333333333333</v>
      </c>
      <c r="F18" s="50"/>
      <c r="G18" s="50"/>
      <c r="H18" s="9">
        <v>0.34791666666666665</v>
      </c>
      <c r="I18" s="9">
        <v>0.48541666666666666</v>
      </c>
      <c r="J18" s="9">
        <v>0.6604166666666667</v>
      </c>
      <c r="L18" s="50"/>
      <c r="M18" s="13"/>
    </row>
    <row r="19" spans="1:13" ht="10.5" customHeight="1">
      <c r="A19" s="16"/>
      <c r="B19" s="52"/>
      <c r="C19" s="52"/>
      <c r="D19" s="52"/>
      <c r="E19" s="52"/>
      <c r="F19" s="52"/>
      <c r="G19" s="48"/>
      <c r="H19" s="75"/>
      <c r="I19" s="52"/>
      <c r="J19" s="52"/>
      <c r="K19" s="52"/>
      <c r="L19" s="52"/>
      <c r="M19" s="43"/>
    </row>
    <row r="20" spans="1:13" ht="11.25" customHeight="1">
      <c r="A20" s="16"/>
      <c r="B20" s="17" t="s">
        <v>23</v>
      </c>
      <c r="G20" s="48"/>
      <c r="H20" s="17" t="s">
        <v>270</v>
      </c>
      <c r="I20" s="68"/>
      <c r="J20" s="52"/>
      <c r="K20" s="52"/>
      <c r="L20" s="52"/>
      <c r="M20" s="43"/>
    </row>
    <row r="21" spans="1:13" ht="10.5" customHeight="1">
      <c r="A21" s="16"/>
      <c r="B21" s="52"/>
      <c r="C21" s="52"/>
      <c r="D21" s="52"/>
      <c r="G21" s="48"/>
      <c r="H21" s="52"/>
      <c r="I21" s="52"/>
      <c r="J21" s="52"/>
      <c r="K21" s="52"/>
      <c r="L21" s="52"/>
      <c r="M21" s="43"/>
    </row>
    <row r="22" spans="1:13" ht="10.5" customHeight="1">
      <c r="A22" s="15"/>
      <c r="B22" s="9">
        <v>0.275</v>
      </c>
      <c r="C22" s="9">
        <v>0.39166666666666666</v>
      </c>
      <c r="D22" s="9">
        <v>0.5875</v>
      </c>
      <c r="E22" s="9">
        <v>0.7041666666666666</v>
      </c>
      <c r="F22" s="50"/>
      <c r="G22" s="50"/>
      <c r="H22" s="9">
        <v>0.30972222222222223</v>
      </c>
      <c r="I22" s="9">
        <v>0.4263888888888889</v>
      </c>
      <c r="J22" s="9">
        <v>0.6222222222222222</v>
      </c>
      <c r="K22" s="9">
        <v>0.7388888888888889</v>
      </c>
      <c r="L22" s="50"/>
      <c r="M22" s="13"/>
    </row>
    <row r="23" spans="1:13" ht="10.5" customHeight="1">
      <c r="A23" s="15"/>
      <c r="B23" s="9">
        <v>0.3333333333333333</v>
      </c>
      <c r="C23" s="9">
        <v>0.4708333333333334</v>
      </c>
      <c r="D23" s="9">
        <v>0.6458333333333334</v>
      </c>
      <c r="F23" s="50"/>
      <c r="G23" s="50"/>
      <c r="H23" s="9">
        <v>0.3680555555555556</v>
      </c>
      <c r="I23" s="9">
        <v>0.5055555555555555</v>
      </c>
      <c r="J23" s="9">
        <v>0.6805555555555555</v>
      </c>
      <c r="L23" s="50"/>
      <c r="M23" s="13"/>
    </row>
    <row r="24" spans="1:13" ht="10.5" customHeight="1">
      <c r="A24" s="15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13"/>
    </row>
    <row r="25" spans="1:13" ht="10.5" customHeight="1">
      <c r="A25" s="16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3"/>
    </row>
    <row r="26" spans="1:13" ht="13.5" customHeight="1">
      <c r="A26" s="16"/>
      <c r="B26" s="105" t="s">
        <v>48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43"/>
    </row>
    <row r="27" spans="1:13" ht="10.5" customHeight="1">
      <c r="A27" s="16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3"/>
    </row>
    <row r="28" spans="1:13" ht="11.25" customHeight="1">
      <c r="A28" s="16"/>
      <c r="B28" s="17" t="s">
        <v>82</v>
      </c>
      <c r="C28" s="16"/>
      <c r="D28" s="16"/>
      <c r="E28" s="16"/>
      <c r="F28" s="16"/>
      <c r="G28" s="16"/>
      <c r="H28" s="17" t="s">
        <v>205</v>
      </c>
      <c r="I28" s="16"/>
      <c r="J28" s="16"/>
      <c r="K28" s="16"/>
      <c r="L28" s="48"/>
      <c r="M28" s="43"/>
    </row>
    <row r="29" spans="1:13" ht="10.5" customHeight="1">
      <c r="A29" s="16"/>
      <c r="B29" s="16"/>
      <c r="C29" s="16"/>
      <c r="D29" s="16"/>
      <c r="E29" s="16"/>
      <c r="F29" s="16"/>
      <c r="G29" s="16"/>
      <c r="H29" s="48"/>
      <c r="I29" s="48"/>
      <c r="J29" s="48"/>
      <c r="K29" s="48"/>
      <c r="L29" s="48"/>
      <c r="M29" s="43"/>
    </row>
    <row r="30" spans="1:13" ht="10.5" customHeight="1">
      <c r="A30" s="15"/>
      <c r="B30" s="50" t="s">
        <v>762</v>
      </c>
      <c r="C30" s="50" t="s">
        <v>532</v>
      </c>
      <c r="D30" s="50" t="s">
        <v>619</v>
      </c>
      <c r="E30" s="50" t="s">
        <v>763</v>
      </c>
      <c r="F30" s="50" t="s">
        <v>764</v>
      </c>
      <c r="G30" s="50"/>
      <c r="H30" s="50" t="s">
        <v>765</v>
      </c>
      <c r="I30" s="50" t="s">
        <v>693</v>
      </c>
      <c r="J30" s="50" t="s">
        <v>766</v>
      </c>
      <c r="K30" s="50" t="s">
        <v>767</v>
      </c>
      <c r="L30" s="50" t="s">
        <v>520</v>
      </c>
      <c r="M30" s="43"/>
    </row>
    <row r="31" spans="1:13" ht="10.5" customHeight="1">
      <c r="A31" s="15"/>
      <c r="B31" s="50" t="s">
        <v>768</v>
      </c>
      <c r="C31" s="50" t="s">
        <v>769</v>
      </c>
      <c r="D31" s="50" t="s">
        <v>770</v>
      </c>
      <c r="E31" s="50" t="s">
        <v>767</v>
      </c>
      <c r="F31" s="50" t="s">
        <v>529</v>
      </c>
      <c r="G31" s="50"/>
      <c r="H31" s="50" t="s">
        <v>771</v>
      </c>
      <c r="I31" s="50" t="s">
        <v>772</v>
      </c>
      <c r="J31" s="50" t="s">
        <v>591</v>
      </c>
      <c r="K31" s="50" t="s">
        <v>773</v>
      </c>
      <c r="L31" s="50" t="s">
        <v>592</v>
      </c>
      <c r="M31" s="43"/>
    </row>
    <row r="32" spans="1:13" ht="10.5" customHeight="1">
      <c r="A32" s="16"/>
      <c r="L32" s="16"/>
      <c r="M32" s="43"/>
    </row>
    <row r="33" spans="1:13" ht="13.5" customHeight="1">
      <c r="A33" s="16"/>
      <c r="B33" s="105" t="s">
        <v>49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43"/>
    </row>
    <row r="34" spans="1:13" ht="10.5" customHeight="1">
      <c r="A34" s="16"/>
      <c r="L34" s="48"/>
      <c r="M34" s="43"/>
    </row>
    <row r="35" spans="1:13" ht="11.25" customHeight="1">
      <c r="A35" s="16"/>
      <c r="B35" s="17" t="s">
        <v>82</v>
      </c>
      <c r="C35" s="16"/>
      <c r="D35" s="16"/>
      <c r="E35" s="16"/>
      <c r="F35" s="16"/>
      <c r="G35" s="16"/>
      <c r="H35" s="17" t="s">
        <v>205</v>
      </c>
      <c r="I35" s="16"/>
      <c r="J35" s="16"/>
      <c r="K35" s="16"/>
      <c r="L35" s="48"/>
      <c r="M35" s="43"/>
    </row>
    <row r="36" spans="1:13" ht="10.5" customHeight="1">
      <c r="A36" s="16"/>
      <c r="B36" s="68"/>
      <c r="C36" s="68"/>
      <c r="D36" s="68"/>
      <c r="E36" s="52"/>
      <c r="F36" s="48"/>
      <c r="G36" s="48"/>
      <c r="H36" s="68"/>
      <c r="I36" s="68"/>
      <c r="J36" s="52"/>
      <c r="K36" s="52"/>
      <c r="M36" s="43"/>
    </row>
    <row r="37" spans="1:13" ht="10.5" customHeight="1">
      <c r="A37" s="28"/>
      <c r="B37" s="19" t="s">
        <v>762</v>
      </c>
      <c r="C37" s="9">
        <v>0.4895833333333333</v>
      </c>
      <c r="D37" s="19" t="s">
        <v>774</v>
      </c>
      <c r="E37" s="19" t="s">
        <v>775</v>
      </c>
      <c r="F37" s="19"/>
      <c r="G37" s="19"/>
      <c r="H37" s="9">
        <v>0.4444444444444444</v>
      </c>
      <c r="I37" s="19" t="s">
        <v>776</v>
      </c>
      <c r="J37" s="9">
        <v>0.6034722222222222</v>
      </c>
      <c r="K37" s="9">
        <v>0.6729166666666666</v>
      </c>
      <c r="L37" s="19"/>
      <c r="M37" s="43"/>
    </row>
    <row r="38" spans="1:13" ht="10.5" customHeight="1">
      <c r="A38" s="28"/>
      <c r="B38" s="19" t="s">
        <v>777</v>
      </c>
      <c r="C38" s="19" t="s">
        <v>778</v>
      </c>
      <c r="D38" s="9">
        <v>0.6020833333333333</v>
      </c>
      <c r="E38" s="9">
        <v>0.6722222222222222</v>
      </c>
      <c r="F38" s="19"/>
      <c r="G38" s="19"/>
      <c r="H38" s="9">
        <v>0.4673611111111111</v>
      </c>
      <c r="I38" s="9">
        <v>0.5375</v>
      </c>
      <c r="J38" s="9">
        <v>0.6263888888888889</v>
      </c>
      <c r="K38" s="9">
        <v>0.6965277777777777</v>
      </c>
      <c r="L38" s="19"/>
      <c r="M38" s="43"/>
    </row>
    <row r="39" spans="1:13" ht="10.5" customHeight="1">
      <c r="A39" s="28"/>
      <c r="B39" s="19" t="s">
        <v>779</v>
      </c>
      <c r="C39" s="9">
        <v>0.5361111111111111</v>
      </c>
      <c r="D39" s="19" t="s">
        <v>541</v>
      </c>
      <c r="E39" s="9">
        <v>0.71875</v>
      </c>
      <c r="F39" s="19"/>
      <c r="G39" s="19"/>
      <c r="H39" s="9">
        <v>0.4909722222222222</v>
      </c>
      <c r="I39" s="9">
        <v>0.5604166666666667</v>
      </c>
      <c r="J39" s="9">
        <v>0.65</v>
      </c>
      <c r="K39" s="9">
        <v>0.7430555555555555</v>
      </c>
      <c r="L39" s="19"/>
      <c r="M39" s="43"/>
    </row>
    <row r="40" spans="1:13" ht="10.5" customHeight="1">
      <c r="A40" s="15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43"/>
    </row>
    <row r="41" spans="1:13" ht="10.5" customHeight="1">
      <c r="A41" s="16"/>
      <c r="L41" s="48"/>
      <c r="M41" s="43"/>
    </row>
    <row r="42" spans="1:13" ht="13.5" customHeight="1">
      <c r="A42" s="16"/>
      <c r="B42" s="105" t="s">
        <v>50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43"/>
    </row>
    <row r="43" spans="1:13" ht="10.5" customHeight="1">
      <c r="A43" s="16"/>
      <c r="M43" s="43"/>
    </row>
    <row r="44" spans="1:13" ht="11.25" customHeight="1">
      <c r="A44" s="16"/>
      <c r="B44" s="17" t="s">
        <v>51</v>
      </c>
      <c r="H44" s="17" t="s">
        <v>28</v>
      </c>
      <c r="L44" s="48"/>
      <c r="M44" s="43"/>
    </row>
    <row r="45" spans="1:13" ht="10.5" customHeight="1">
      <c r="A45" s="16"/>
      <c r="L45" s="48"/>
      <c r="M45" s="43"/>
    </row>
    <row r="46" spans="1:13" s="22" customFormat="1" ht="10.5" customHeight="1">
      <c r="A46" s="28"/>
      <c r="B46" s="25" t="s">
        <v>39</v>
      </c>
      <c r="C46" s="25" t="s">
        <v>173</v>
      </c>
      <c r="D46" s="25" t="s">
        <v>120</v>
      </c>
      <c r="E46" s="25" t="s">
        <v>114</v>
      </c>
      <c r="F46" s="25" t="s">
        <v>126</v>
      </c>
      <c r="G46" s="25"/>
      <c r="H46" s="25" t="s">
        <v>138</v>
      </c>
      <c r="I46" s="25" t="s">
        <v>179</v>
      </c>
      <c r="J46" s="25" t="s">
        <v>144</v>
      </c>
      <c r="K46" s="25" t="s">
        <v>159</v>
      </c>
      <c r="L46" s="25" t="s">
        <v>231</v>
      </c>
      <c r="M46" s="23"/>
    </row>
    <row r="47" spans="1:13" s="22" customFormat="1" ht="10.5" customHeight="1">
      <c r="A47" s="28"/>
      <c r="B47" s="25" t="s">
        <v>224</v>
      </c>
      <c r="C47" s="25" t="s">
        <v>223</v>
      </c>
      <c r="D47" s="25" t="s">
        <v>174</v>
      </c>
      <c r="E47" s="25" t="s">
        <v>236</v>
      </c>
      <c r="F47" s="25" t="s">
        <v>187</v>
      </c>
      <c r="G47" s="25"/>
      <c r="H47" s="25" t="s">
        <v>2</v>
      </c>
      <c r="I47" s="25" t="s">
        <v>134</v>
      </c>
      <c r="J47" s="25" t="s">
        <v>121</v>
      </c>
      <c r="K47" s="25" t="s">
        <v>184</v>
      </c>
      <c r="L47" s="25" t="s">
        <v>7</v>
      </c>
      <c r="M47" s="29"/>
    </row>
    <row r="48" spans="1:13" s="22" customFormat="1" ht="10.5" customHeight="1">
      <c r="A48" s="28"/>
      <c r="B48" s="25" t="s">
        <v>150</v>
      </c>
      <c r="C48" s="25" t="s">
        <v>142</v>
      </c>
      <c r="D48" s="25" t="s">
        <v>121</v>
      </c>
      <c r="E48" s="25" t="s">
        <v>184</v>
      </c>
      <c r="F48" s="25" t="s">
        <v>7</v>
      </c>
      <c r="G48" s="25"/>
      <c r="H48" s="25" t="s">
        <v>108</v>
      </c>
      <c r="I48" s="25" t="s">
        <v>104</v>
      </c>
      <c r="J48" s="25" t="s">
        <v>233</v>
      </c>
      <c r="K48" s="25" t="s">
        <v>118</v>
      </c>
      <c r="L48" s="25" t="s">
        <v>221</v>
      </c>
      <c r="M48" s="29"/>
    </row>
    <row r="49" spans="1:13" s="22" customFormat="1" ht="10.5" customHeight="1">
      <c r="A49" s="28"/>
      <c r="B49" s="25" t="s">
        <v>129</v>
      </c>
      <c r="C49" s="25" t="s">
        <v>128</v>
      </c>
      <c r="D49" s="25" t="s">
        <v>156</v>
      </c>
      <c r="E49" s="25" t="s">
        <v>3</v>
      </c>
      <c r="F49" s="25" t="s">
        <v>230</v>
      </c>
      <c r="G49" s="25"/>
      <c r="H49" s="25" t="s">
        <v>110</v>
      </c>
      <c r="I49" s="25" t="s">
        <v>157</v>
      </c>
      <c r="J49" s="25" t="s">
        <v>151</v>
      </c>
      <c r="K49" s="25" t="s">
        <v>143</v>
      </c>
      <c r="L49" s="25" t="s">
        <v>180</v>
      </c>
      <c r="M49" s="29"/>
    </row>
    <row r="50" spans="1:13" s="22" customFormat="1" ht="10.5" customHeight="1">
      <c r="A50" s="28"/>
      <c r="B50" s="25" t="s">
        <v>109</v>
      </c>
      <c r="C50" s="25" t="s">
        <v>116</v>
      </c>
      <c r="D50" s="25" t="s">
        <v>151</v>
      </c>
      <c r="E50" s="25" t="s">
        <v>143</v>
      </c>
      <c r="F50" s="25" t="s">
        <v>225</v>
      </c>
      <c r="G50" s="25"/>
      <c r="H50" s="25" t="s">
        <v>186</v>
      </c>
      <c r="I50" s="25" t="s">
        <v>117</v>
      </c>
      <c r="J50" s="25" t="s">
        <v>163</v>
      </c>
      <c r="K50" s="25" t="s">
        <v>234</v>
      </c>
      <c r="L50" s="25" t="s">
        <v>235</v>
      </c>
      <c r="M50" s="29"/>
    </row>
    <row r="51" spans="1:13" s="22" customFormat="1" ht="10.5" customHeight="1">
      <c r="A51" s="28"/>
      <c r="B51" s="25" t="s">
        <v>111</v>
      </c>
      <c r="C51" s="25" t="s">
        <v>212</v>
      </c>
      <c r="D51" s="25" t="s">
        <v>183</v>
      </c>
      <c r="E51" s="25" t="s">
        <v>124</v>
      </c>
      <c r="F51" s="25" t="s">
        <v>232</v>
      </c>
      <c r="G51" s="25"/>
      <c r="H51" s="25" t="s">
        <v>154</v>
      </c>
      <c r="I51" s="25" t="s">
        <v>200</v>
      </c>
      <c r="J51" s="25" t="s">
        <v>114</v>
      </c>
      <c r="K51" s="25" t="s">
        <v>126</v>
      </c>
      <c r="L51" s="25" t="s">
        <v>237</v>
      </c>
      <c r="M51" s="29"/>
    </row>
    <row r="52" spans="1:13" s="22" customFormat="1" ht="10.5" customHeight="1">
      <c r="A52" s="28"/>
      <c r="E52" s="19"/>
      <c r="F52" s="19"/>
      <c r="G52" s="28"/>
      <c r="K52" s="19"/>
      <c r="L52" s="19"/>
      <c r="M52" s="29"/>
    </row>
    <row r="53" spans="1:12" ht="11.25" customHeight="1">
      <c r="A53" s="16"/>
      <c r="B53" s="17" t="s">
        <v>23</v>
      </c>
      <c r="C53" s="48"/>
      <c r="D53" s="48"/>
      <c r="E53" s="48"/>
      <c r="G53" s="16"/>
      <c r="H53" s="17" t="s">
        <v>270</v>
      </c>
      <c r="I53" s="68"/>
      <c r="J53" s="52"/>
      <c r="K53" s="52"/>
      <c r="L53" s="52"/>
    </row>
    <row r="54" spans="1:12" ht="10.5" customHeight="1">
      <c r="A54" s="16"/>
      <c r="B54" s="48"/>
      <c r="C54" s="48"/>
      <c r="D54" s="48"/>
      <c r="E54" s="48"/>
      <c r="F54" s="48"/>
      <c r="G54" s="16"/>
      <c r="H54" s="52"/>
      <c r="I54" s="52"/>
      <c r="J54" s="52"/>
      <c r="K54" s="52"/>
      <c r="L54" s="52"/>
    </row>
    <row r="55" spans="1:12" ht="10.5" customHeight="1">
      <c r="A55" s="28"/>
      <c r="B55" s="19" t="s">
        <v>106</v>
      </c>
      <c r="C55" s="19" t="s">
        <v>191</v>
      </c>
      <c r="D55" s="19" t="s">
        <v>167</v>
      </c>
      <c r="E55" s="19" t="s">
        <v>127</v>
      </c>
      <c r="F55" s="19" t="s">
        <v>181</v>
      </c>
      <c r="G55" s="19"/>
      <c r="H55" s="19" t="s">
        <v>238</v>
      </c>
      <c r="I55" s="19" t="s">
        <v>222</v>
      </c>
      <c r="J55" s="19" t="s">
        <v>182</v>
      </c>
      <c r="K55" s="19" t="s">
        <v>168</v>
      </c>
      <c r="L55" s="19" t="s">
        <v>137</v>
      </c>
    </row>
    <row r="56" spans="1:12" ht="10.5" customHeight="1">
      <c r="A56" s="28"/>
      <c r="B56" s="19" t="s">
        <v>239</v>
      </c>
      <c r="C56" s="19" t="s">
        <v>145</v>
      </c>
      <c r="D56" s="19" t="s">
        <v>162</v>
      </c>
      <c r="E56" s="19" t="s">
        <v>102</v>
      </c>
      <c r="F56" s="19" t="s">
        <v>227</v>
      </c>
      <c r="G56" s="19"/>
      <c r="H56" s="19" t="s">
        <v>207</v>
      </c>
      <c r="I56" s="19" t="s">
        <v>218</v>
      </c>
      <c r="J56" s="19" t="s">
        <v>241</v>
      </c>
      <c r="K56" s="19" t="s">
        <v>125</v>
      </c>
      <c r="L56" s="19" t="s">
        <v>244</v>
      </c>
    </row>
    <row r="57" spans="1:12" ht="10.5" customHeight="1">
      <c r="A57" s="28"/>
      <c r="B57" s="19" t="s">
        <v>165</v>
      </c>
      <c r="C57" s="19" t="s">
        <v>130</v>
      </c>
      <c r="D57" s="19" t="s">
        <v>172</v>
      </c>
      <c r="E57" s="19" t="s">
        <v>153</v>
      </c>
      <c r="F57" s="76"/>
      <c r="G57" s="19"/>
      <c r="H57" s="19" t="s">
        <v>169</v>
      </c>
      <c r="I57" s="19" t="s">
        <v>103</v>
      </c>
      <c r="J57" s="19" t="s">
        <v>158</v>
      </c>
      <c r="K57" s="19" t="s">
        <v>226</v>
      </c>
      <c r="L57" s="25" t="s">
        <v>19</v>
      </c>
    </row>
    <row r="58" spans="1:13" ht="10.5" customHeight="1">
      <c r="A58" s="28"/>
      <c r="B58" s="19" t="s">
        <v>240</v>
      </c>
      <c r="C58" s="19" t="s">
        <v>119</v>
      </c>
      <c r="D58" s="19" t="s">
        <v>228</v>
      </c>
      <c r="E58" s="19" t="s">
        <v>161</v>
      </c>
      <c r="F58" s="76"/>
      <c r="G58" s="19"/>
      <c r="H58" s="19" t="s">
        <v>107</v>
      </c>
      <c r="I58" s="19" t="s">
        <v>146</v>
      </c>
      <c r="J58" s="19" t="s">
        <v>177</v>
      </c>
      <c r="K58" s="19" t="s">
        <v>123</v>
      </c>
      <c r="L58" s="25" t="s">
        <v>185</v>
      </c>
      <c r="M58" s="25"/>
    </row>
    <row r="59" spans="1:13" ht="10.5" customHeight="1">
      <c r="A59" s="28"/>
      <c r="B59" s="19" t="s">
        <v>176</v>
      </c>
      <c r="C59" s="19" t="s">
        <v>243</v>
      </c>
      <c r="D59" s="19" t="s">
        <v>122</v>
      </c>
      <c r="E59" s="19" t="s">
        <v>170</v>
      </c>
      <c r="F59" s="76"/>
      <c r="G59" s="19"/>
      <c r="H59" s="19" t="s">
        <v>166</v>
      </c>
      <c r="I59" s="19" t="s">
        <v>171</v>
      </c>
      <c r="J59" s="19" t="s">
        <v>188</v>
      </c>
      <c r="K59" s="19" t="s">
        <v>136</v>
      </c>
      <c r="L59" s="25" t="s">
        <v>12</v>
      </c>
      <c r="M59" s="25"/>
    </row>
    <row r="60" spans="1:13" ht="10.5" customHeight="1">
      <c r="A60" s="28"/>
      <c r="B60" s="19" t="s">
        <v>115</v>
      </c>
      <c r="C60" s="19" t="s">
        <v>189</v>
      </c>
      <c r="D60" s="19" t="s">
        <v>152</v>
      </c>
      <c r="E60" s="19" t="s">
        <v>164</v>
      </c>
      <c r="F60" s="76"/>
      <c r="G60" s="19"/>
      <c r="H60" s="19" t="s">
        <v>178</v>
      </c>
      <c r="I60" s="19" t="s">
        <v>112</v>
      </c>
      <c r="J60" s="19" t="s">
        <v>135</v>
      </c>
      <c r="K60" s="19" t="s">
        <v>105</v>
      </c>
      <c r="L60" s="76"/>
      <c r="M60" s="25"/>
    </row>
    <row r="61" spans="1:13" ht="10.5" customHeight="1">
      <c r="A61" s="28"/>
      <c r="B61" s="19" t="s">
        <v>229</v>
      </c>
      <c r="C61" s="19" t="s">
        <v>175</v>
      </c>
      <c r="D61" s="19" t="s">
        <v>17</v>
      </c>
      <c r="E61" s="19" t="s">
        <v>11</v>
      </c>
      <c r="F61" s="19"/>
      <c r="G61" s="19"/>
      <c r="H61" s="19" t="s">
        <v>15</v>
      </c>
      <c r="I61" s="19" t="s">
        <v>141</v>
      </c>
      <c r="J61" s="19" t="s">
        <v>140</v>
      </c>
      <c r="K61" s="19" t="s">
        <v>242</v>
      </c>
      <c r="L61" s="19"/>
      <c r="M61" s="25"/>
    </row>
    <row r="62" spans="1:13" ht="10.5" customHeight="1">
      <c r="A62" s="28"/>
      <c r="E62" s="19"/>
      <c r="F62" s="19"/>
      <c r="G62" s="28"/>
      <c r="K62" s="19"/>
      <c r="L62" s="19"/>
      <c r="M62" s="38"/>
    </row>
    <row r="63" spans="1:12" ht="13.5" customHeight="1">
      <c r="A63" s="16"/>
      <c r="B63" s="105" t="s">
        <v>689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</row>
    <row r="64" spans="1:12" ht="10.5" customHeight="1">
      <c r="A64" s="16"/>
      <c r="B64" s="52"/>
      <c r="C64" s="52"/>
      <c r="D64" s="52"/>
      <c r="E64" s="52"/>
      <c r="G64" s="16"/>
      <c r="H64" s="52"/>
      <c r="I64" s="52"/>
      <c r="J64" s="52"/>
      <c r="K64" s="52"/>
      <c r="L64" s="52"/>
    </row>
    <row r="65" spans="1:12" ht="11.25" customHeight="1">
      <c r="A65" s="16"/>
      <c r="B65" s="17" t="s">
        <v>51</v>
      </c>
      <c r="H65" s="17" t="s">
        <v>28</v>
      </c>
      <c r="J65" s="52"/>
      <c r="K65" s="52"/>
      <c r="L65" s="52"/>
    </row>
    <row r="66" spans="1:12" ht="10.5" customHeight="1">
      <c r="A66" s="16"/>
      <c r="B66" s="52"/>
      <c r="C66" s="68"/>
      <c r="D66" s="52"/>
      <c r="F66" s="52"/>
      <c r="G66" s="16"/>
      <c r="H66" s="68"/>
      <c r="I66" s="68"/>
      <c r="J66" s="52"/>
      <c r="K66" s="52"/>
      <c r="L66" s="52"/>
    </row>
    <row r="67" spans="1:13" ht="10.5" customHeight="1">
      <c r="A67" s="28"/>
      <c r="B67" s="9">
        <v>0.23611111111111113</v>
      </c>
      <c r="C67" s="9">
        <v>0.43333333333333335</v>
      </c>
      <c r="D67" s="9">
        <v>0.5826388888888888</v>
      </c>
      <c r="E67" s="9">
        <v>0.70625</v>
      </c>
      <c r="F67" s="9">
        <v>0.8291666666666666</v>
      </c>
      <c r="G67" s="28"/>
      <c r="H67" s="9">
        <v>0.2604166666666667</v>
      </c>
      <c r="I67" s="9">
        <v>0.4840277777777778</v>
      </c>
      <c r="J67" s="9">
        <v>0.6069444444444444</v>
      </c>
      <c r="K67" s="9">
        <v>0.7305555555555556</v>
      </c>
      <c r="L67" s="9">
        <v>0.8534722222222223</v>
      </c>
      <c r="M67" s="38"/>
    </row>
    <row r="68" spans="1:13" ht="10.5" customHeight="1">
      <c r="A68" s="28"/>
      <c r="B68" s="9">
        <v>0.28541666666666665</v>
      </c>
      <c r="C68" s="9">
        <v>0.4576388888888889</v>
      </c>
      <c r="D68" s="9">
        <v>0.607638888888889</v>
      </c>
      <c r="E68" s="9">
        <v>0.7305555555555556</v>
      </c>
      <c r="F68" s="9">
        <v>0.873611111111111</v>
      </c>
      <c r="G68" s="28"/>
      <c r="H68" s="9">
        <v>0.30972222222222223</v>
      </c>
      <c r="I68" s="9">
        <v>0.5083333333333333</v>
      </c>
      <c r="J68" s="9">
        <v>0.6319444444444444</v>
      </c>
      <c r="K68" s="9">
        <v>0.7548611111111111</v>
      </c>
      <c r="L68" s="9">
        <v>0.8979166666666667</v>
      </c>
      <c r="M68" s="38"/>
    </row>
    <row r="69" spans="1:13" ht="10.5" customHeight="1">
      <c r="A69" s="28"/>
      <c r="B69" s="9">
        <v>0.3347222222222222</v>
      </c>
      <c r="C69" s="9">
        <v>0.5090277777777777</v>
      </c>
      <c r="D69" s="9">
        <v>0.6319444444444444</v>
      </c>
      <c r="E69" s="9">
        <v>0.7555555555555555</v>
      </c>
      <c r="F69" s="61">
        <v>0.9229166666666666</v>
      </c>
      <c r="G69" s="28"/>
      <c r="H69" s="9">
        <v>0.3590277777777778</v>
      </c>
      <c r="I69" s="9">
        <v>0.5333333333333333</v>
      </c>
      <c r="J69" s="9">
        <v>0.65625</v>
      </c>
      <c r="K69" s="9">
        <v>0.779861111111111</v>
      </c>
      <c r="L69" s="9">
        <v>0.9472222222222223</v>
      </c>
      <c r="M69" s="38"/>
    </row>
    <row r="70" spans="1:13" ht="10.5" customHeight="1">
      <c r="A70" s="28"/>
      <c r="B70" s="9">
        <v>0.3840277777777778</v>
      </c>
      <c r="C70" s="9">
        <v>0.5333333333333333</v>
      </c>
      <c r="D70" s="9">
        <v>0.6569444444444444</v>
      </c>
      <c r="E70" s="9">
        <v>0.779861111111111</v>
      </c>
      <c r="F70" s="61">
        <v>0.9722222222222222</v>
      </c>
      <c r="G70" s="28"/>
      <c r="H70" s="9">
        <v>0.4083333333333334</v>
      </c>
      <c r="I70" s="9">
        <v>0.5576388888888889</v>
      </c>
      <c r="J70" s="9">
        <v>0.68125</v>
      </c>
      <c r="K70" s="9">
        <v>0.8041666666666667</v>
      </c>
      <c r="L70" s="9">
        <v>0.9965277777777778</v>
      </c>
      <c r="M70" s="38"/>
    </row>
    <row r="71" spans="1:13" ht="10.5" customHeight="1">
      <c r="A71" s="28"/>
      <c r="B71" s="9">
        <v>0.4083333333333334</v>
      </c>
      <c r="C71" s="9">
        <v>0.5583333333333333</v>
      </c>
      <c r="D71" s="9">
        <v>0.68125</v>
      </c>
      <c r="E71" s="9">
        <v>0.8048611111111111</v>
      </c>
      <c r="F71" s="19"/>
      <c r="G71" s="28"/>
      <c r="H71" s="9">
        <v>0.43263888888888885</v>
      </c>
      <c r="I71" s="9">
        <v>0.5826388888888888</v>
      </c>
      <c r="J71" s="9">
        <v>0.7055555555555556</v>
      </c>
      <c r="K71" s="9">
        <v>0.8486111111111111</v>
      </c>
      <c r="L71" s="19"/>
      <c r="M71" s="38"/>
    </row>
    <row r="72" spans="1:13" ht="10.5" customHeight="1">
      <c r="A72" s="28"/>
      <c r="B72" s="22"/>
      <c r="C72" s="22"/>
      <c r="D72" s="22"/>
      <c r="E72" s="22"/>
      <c r="F72" s="19"/>
      <c r="G72" s="28"/>
      <c r="H72" s="22"/>
      <c r="I72" s="22"/>
      <c r="J72" s="22"/>
      <c r="K72" s="19"/>
      <c r="L72" s="19"/>
      <c r="M72" s="38"/>
    </row>
    <row r="73" spans="1:12" ht="11.25" customHeight="1">
      <c r="A73" s="16"/>
      <c r="B73" s="32" t="s">
        <v>23</v>
      </c>
      <c r="C73" s="45"/>
      <c r="D73" s="45"/>
      <c r="E73" s="45"/>
      <c r="F73" s="22"/>
      <c r="G73" s="30"/>
      <c r="H73" s="32" t="s">
        <v>270</v>
      </c>
      <c r="I73" s="77"/>
      <c r="J73" s="78"/>
      <c r="K73" s="78"/>
      <c r="L73" s="78"/>
    </row>
    <row r="74" spans="1:12" ht="10.5" customHeight="1">
      <c r="A74" s="16"/>
      <c r="B74" s="45"/>
      <c r="C74" s="45"/>
      <c r="D74" s="45"/>
      <c r="E74" s="45"/>
      <c r="F74" s="45"/>
      <c r="G74" s="30"/>
      <c r="H74" s="77"/>
      <c r="I74" s="77"/>
      <c r="J74" s="78"/>
      <c r="K74" s="78"/>
      <c r="L74" s="78"/>
    </row>
    <row r="75" spans="1:12" ht="10.5" customHeight="1">
      <c r="A75" s="25"/>
      <c r="B75" s="61">
        <v>0.24861111111111112</v>
      </c>
      <c r="C75" s="61">
        <v>0.4701388888888889</v>
      </c>
      <c r="D75" s="61">
        <v>0.6444444444444445</v>
      </c>
      <c r="E75" s="61">
        <v>0.7923611111111111</v>
      </c>
      <c r="G75" s="25"/>
      <c r="H75" s="61">
        <v>0.22569444444444445</v>
      </c>
      <c r="I75" s="61">
        <v>0.4472222222222222</v>
      </c>
      <c r="J75" s="61">
        <v>0.6215277777777778</v>
      </c>
      <c r="K75" s="61">
        <v>0.7694444444444444</v>
      </c>
      <c r="L75" s="61">
        <v>0.9618055555555555</v>
      </c>
    </row>
    <row r="76" spans="1:13" ht="10.5" customHeight="1">
      <c r="A76" s="25"/>
      <c r="B76" s="61">
        <v>0.29791666666666666</v>
      </c>
      <c r="C76" s="61">
        <v>0.5215277777777778</v>
      </c>
      <c r="D76" s="61">
        <v>0.6694444444444444</v>
      </c>
      <c r="E76" s="61">
        <v>0.8173611111111111</v>
      </c>
      <c r="G76" s="25"/>
      <c r="H76" s="61">
        <v>0.275</v>
      </c>
      <c r="I76" s="61">
        <v>0.4986111111111111</v>
      </c>
      <c r="J76" s="61">
        <v>0.6465277777777778</v>
      </c>
      <c r="K76" s="61">
        <v>0.7944444444444444</v>
      </c>
      <c r="L76" s="61">
        <v>0.011111111111111112</v>
      </c>
      <c r="M76" s="29"/>
    </row>
    <row r="77" spans="1:13" ht="10.5" customHeight="1">
      <c r="A77" s="25"/>
      <c r="B77" s="61">
        <v>0.34722222222222227</v>
      </c>
      <c r="C77" s="61">
        <v>0.5458333333333333</v>
      </c>
      <c r="D77" s="61">
        <v>0.69375</v>
      </c>
      <c r="E77" s="61">
        <v>0.8416666666666667</v>
      </c>
      <c r="G77" s="25"/>
      <c r="H77" s="61">
        <v>0.32430555555555557</v>
      </c>
      <c r="I77" s="61">
        <v>0.5229166666666667</v>
      </c>
      <c r="J77" s="61">
        <v>0.6708333333333334</v>
      </c>
      <c r="K77" s="61">
        <v>0.81875</v>
      </c>
      <c r="M77" s="29"/>
    </row>
    <row r="78" spans="1:13" ht="10.5" customHeight="1">
      <c r="A78" s="25"/>
      <c r="B78" s="61">
        <v>0.3965277777777778</v>
      </c>
      <c r="C78" s="61">
        <v>0.5708333333333333</v>
      </c>
      <c r="D78" s="61">
        <v>0.71875</v>
      </c>
      <c r="E78" s="61">
        <v>0.8861111111111111</v>
      </c>
      <c r="G78" s="25"/>
      <c r="H78" s="61">
        <v>0.3736111111111111</v>
      </c>
      <c r="I78" s="61">
        <v>0.5479166666666667</v>
      </c>
      <c r="J78" s="61">
        <v>0.6958333333333333</v>
      </c>
      <c r="K78" s="61">
        <v>0.8631944444444444</v>
      </c>
      <c r="M78" s="29"/>
    </row>
    <row r="79" spans="1:13" ht="10.5" customHeight="1">
      <c r="A79" s="25"/>
      <c r="B79" s="61">
        <v>0.42083333333333334</v>
      </c>
      <c r="C79" s="61">
        <v>0.5951388888888889</v>
      </c>
      <c r="D79" s="61">
        <v>0.7430555555555555</v>
      </c>
      <c r="E79" s="61">
        <v>0.9354166666666667</v>
      </c>
      <c r="F79" s="25"/>
      <c r="G79" s="25"/>
      <c r="H79" s="61">
        <v>0.3979166666666667</v>
      </c>
      <c r="I79" s="61">
        <v>0.5722222222222222</v>
      </c>
      <c r="J79" s="61">
        <v>0.720138888888889</v>
      </c>
      <c r="K79" s="61">
        <v>0.8680555555555555</v>
      </c>
      <c r="M79" s="22"/>
    </row>
    <row r="80" spans="2:11" ht="10.5" customHeight="1">
      <c r="B80" s="61">
        <v>0.4458333333333333</v>
      </c>
      <c r="C80" s="61">
        <v>0.6201388888888889</v>
      </c>
      <c r="D80" s="61">
        <v>0.7680555555555556</v>
      </c>
      <c r="E80" s="61">
        <v>0.9847222222222222</v>
      </c>
      <c r="H80" s="61">
        <v>0.42291666666666666</v>
      </c>
      <c r="I80" s="61">
        <v>0.5972222222222222</v>
      </c>
      <c r="J80" s="61">
        <v>0.7451388888888889</v>
      </c>
      <c r="K80" s="61">
        <v>0.9125</v>
      </c>
    </row>
    <row r="81" ht="10.5" customHeight="1"/>
    <row r="82" spans="2:12" ht="15">
      <c r="B82" s="105" t="s">
        <v>690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</row>
    <row r="83" spans="2:12" ht="10.5" customHeight="1">
      <c r="B83" s="52"/>
      <c r="C83" s="52"/>
      <c r="D83" s="52"/>
      <c r="E83" s="52"/>
      <c r="G83" s="16"/>
      <c r="H83" s="52"/>
      <c r="I83" s="52"/>
      <c r="J83" s="52"/>
      <c r="K83" s="52"/>
      <c r="L83" s="52"/>
    </row>
    <row r="84" spans="2:12" ht="10.5" customHeight="1">
      <c r="B84" s="17" t="s">
        <v>51</v>
      </c>
      <c r="H84" s="17" t="s">
        <v>28</v>
      </c>
      <c r="J84" s="52"/>
      <c r="K84" s="52"/>
      <c r="L84" s="52"/>
    </row>
    <row r="85" spans="2:12" ht="10.5" customHeight="1">
      <c r="B85" s="52"/>
      <c r="C85" s="68"/>
      <c r="D85" s="52"/>
      <c r="F85" s="52"/>
      <c r="G85" s="16"/>
      <c r="H85" s="68"/>
      <c r="I85" s="68"/>
      <c r="J85" s="52"/>
      <c r="K85" s="52"/>
      <c r="L85" s="52"/>
    </row>
    <row r="86" spans="2:12" ht="10.5" customHeight="1">
      <c r="B86" s="9">
        <v>0.28541666666666665</v>
      </c>
      <c r="C86" s="9">
        <v>0.4576388888888889</v>
      </c>
      <c r="D86" s="9">
        <v>0.607638888888889</v>
      </c>
      <c r="E86" s="9">
        <v>0.7305555555555556</v>
      </c>
      <c r="F86" s="9">
        <v>0.873611111111111</v>
      </c>
      <c r="G86" s="28"/>
      <c r="H86" s="9">
        <v>0.30972222222222223</v>
      </c>
      <c r="I86" s="9">
        <v>0.5083333333333333</v>
      </c>
      <c r="J86" s="9">
        <v>0.6319444444444444</v>
      </c>
      <c r="K86" s="9">
        <v>0.7548611111111111</v>
      </c>
      <c r="L86" s="9">
        <v>0.8979166666666667</v>
      </c>
    </row>
    <row r="87" spans="2:12" ht="10.5" customHeight="1">
      <c r="B87" s="9">
        <v>0.3347222222222222</v>
      </c>
      <c r="C87" s="9">
        <v>0.5090277777777777</v>
      </c>
      <c r="D87" s="9">
        <v>0.6319444444444444</v>
      </c>
      <c r="E87" s="9">
        <v>0.7555555555555555</v>
      </c>
      <c r="F87" s="61">
        <v>0.9229166666666666</v>
      </c>
      <c r="G87" s="28"/>
      <c r="H87" s="9">
        <v>0.3590277777777778</v>
      </c>
      <c r="I87" s="9">
        <v>0.5333333333333333</v>
      </c>
      <c r="J87" s="9">
        <v>0.65625</v>
      </c>
      <c r="K87" s="9">
        <v>0.779861111111111</v>
      </c>
      <c r="L87" s="9">
        <v>0.9472222222222223</v>
      </c>
    </row>
    <row r="88" spans="2:12" ht="10.5" customHeight="1">
      <c r="B88" s="9">
        <v>0.3840277777777778</v>
      </c>
      <c r="C88" s="9">
        <v>0.5333333333333333</v>
      </c>
      <c r="D88" s="9">
        <v>0.6569444444444444</v>
      </c>
      <c r="E88" s="9">
        <v>0.779861111111111</v>
      </c>
      <c r="F88" s="61">
        <v>0.9722222222222222</v>
      </c>
      <c r="G88" s="28"/>
      <c r="H88" s="9">
        <v>0.4083333333333334</v>
      </c>
      <c r="I88" s="9">
        <v>0.5576388888888889</v>
      </c>
      <c r="J88" s="9">
        <v>0.68125</v>
      </c>
      <c r="K88" s="9">
        <v>0.8041666666666667</v>
      </c>
      <c r="L88" s="9">
        <v>0.9965277777777778</v>
      </c>
    </row>
    <row r="89" spans="2:12" ht="10.5" customHeight="1">
      <c r="B89" s="9">
        <v>0.4083333333333334</v>
      </c>
      <c r="C89" s="9">
        <v>0.5583333333333333</v>
      </c>
      <c r="D89" s="9">
        <v>0.68125</v>
      </c>
      <c r="E89" s="9">
        <v>0.8048611111111111</v>
      </c>
      <c r="F89" s="19"/>
      <c r="G89" s="28"/>
      <c r="H89" s="9">
        <v>0.43263888888888885</v>
      </c>
      <c r="I89" s="9">
        <v>0.5826388888888888</v>
      </c>
      <c r="J89" s="9">
        <v>0.7055555555555556</v>
      </c>
      <c r="K89" s="9">
        <v>0.8486111111111111</v>
      </c>
      <c r="L89" s="19"/>
    </row>
    <row r="90" spans="2:12" ht="12.75">
      <c r="B90" s="9">
        <v>0.43333333333333335</v>
      </c>
      <c r="C90" s="9">
        <v>0.5826388888888888</v>
      </c>
      <c r="D90" s="9">
        <v>0.70625</v>
      </c>
      <c r="E90" s="9">
        <v>0.8291666666666666</v>
      </c>
      <c r="F90" s="19"/>
      <c r="G90" s="28"/>
      <c r="H90" s="9">
        <v>0.4840277777777778</v>
      </c>
      <c r="I90" s="9">
        <v>0.6069444444444444</v>
      </c>
      <c r="J90" s="9">
        <v>0.7305555555555556</v>
      </c>
      <c r="K90" s="9">
        <v>0.8534722222222223</v>
      </c>
      <c r="L90" s="19"/>
    </row>
    <row r="91" spans="2:12" ht="12.75">
      <c r="B91" s="19"/>
      <c r="C91" s="19"/>
      <c r="D91" s="19"/>
      <c r="E91" s="19"/>
      <c r="F91" s="19"/>
      <c r="G91" s="28"/>
      <c r="H91" s="19"/>
      <c r="I91" s="19"/>
      <c r="J91" s="19"/>
      <c r="K91" s="19"/>
      <c r="L91" s="19"/>
    </row>
    <row r="92" spans="2:12" ht="12.75">
      <c r="B92" s="32" t="s">
        <v>23</v>
      </c>
      <c r="C92" s="45"/>
      <c r="D92" s="45"/>
      <c r="E92" s="45"/>
      <c r="F92" s="22"/>
      <c r="G92" s="30"/>
      <c r="H92" s="32" t="s">
        <v>270</v>
      </c>
      <c r="I92" s="77"/>
      <c r="J92" s="78"/>
      <c r="K92" s="78"/>
      <c r="L92" s="78"/>
    </row>
    <row r="93" spans="2:12" ht="12.75">
      <c r="B93" s="45"/>
      <c r="C93" s="45"/>
      <c r="D93" s="45"/>
      <c r="E93" s="45"/>
      <c r="F93" s="45"/>
      <c r="G93" s="30"/>
      <c r="H93" s="77"/>
      <c r="I93" s="77"/>
      <c r="J93" s="78"/>
      <c r="K93" s="78"/>
      <c r="L93" s="78"/>
    </row>
    <row r="94" spans="2:12" ht="12.75">
      <c r="B94" s="61">
        <v>0.29791666666666666</v>
      </c>
      <c r="C94" s="61">
        <v>0.5215277777777778</v>
      </c>
      <c r="D94" s="61">
        <v>0.6694444444444444</v>
      </c>
      <c r="E94" s="61">
        <v>0.8173611111111111</v>
      </c>
      <c r="G94" s="25"/>
      <c r="H94" s="61">
        <v>0.275</v>
      </c>
      <c r="I94" s="61">
        <v>0.4986111111111111</v>
      </c>
      <c r="J94" s="61">
        <v>0.6465277777777778</v>
      </c>
      <c r="K94" s="61">
        <v>0.7944444444444444</v>
      </c>
      <c r="L94" s="61">
        <v>0.011111111111111112</v>
      </c>
    </row>
    <row r="95" spans="2:11" ht="12.75">
      <c r="B95" s="61">
        <v>0.34722222222222227</v>
      </c>
      <c r="C95" s="61">
        <v>0.5458333333333333</v>
      </c>
      <c r="D95" s="61">
        <v>0.69375</v>
      </c>
      <c r="E95" s="61">
        <v>0.8416666666666667</v>
      </c>
      <c r="G95" s="25"/>
      <c r="H95" s="61">
        <v>0.32430555555555557</v>
      </c>
      <c r="I95" s="61">
        <v>0.5229166666666667</v>
      </c>
      <c r="J95" s="61">
        <v>0.6708333333333334</v>
      </c>
      <c r="K95" s="61">
        <v>0.81875</v>
      </c>
    </row>
    <row r="96" spans="2:11" ht="12.75">
      <c r="B96" s="61">
        <v>0.3965277777777778</v>
      </c>
      <c r="C96" s="61">
        <v>0.5708333333333333</v>
      </c>
      <c r="D96" s="61">
        <v>0.71875</v>
      </c>
      <c r="E96" s="61">
        <v>0.8861111111111111</v>
      </c>
      <c r="G96" s="25"/>
      <c r="H96" s="61">
        <v>0.3736111111111111</v>
      </c>
      <c r="I96" s="61">
        <v>0.5479166666666667</v>
      </c>
      <c r="J96" s="61">
        <v>0.6958333333333333</v>
      </c>
      <c r="K96" s="61">
        <v>0.8631944444444444</v>
      </c>
    </row>
    <row r="97" spans="2:11" ht="12.75">
      <c r="B97" s="61">
        <v>0.42083333333333334</v>
      </c>
      <c r="C97" s="61">
        <v>0.5951388888888889</v>
      </c>
      <c r="D97" s="61">
        <v>0.7430555555555555</v>
      </c>
      <c r="E97" s="61">
        <v>0.9354166666666667</v>
      </c>
      <c r="F97" s="25"/>
      <c r="G97" s="25"/>
      <c r="H97" s="61">
        <v>0.3979166666666667</v>
      </c>
      <c r="I97" s="61">
        <v>0.5722222222222222</v>
      </c>
      <c r="J97" s="61">
        <v>0.720138888888889</v>
      </c>
      <c r="K97" s="61">
        <v>0.8680555555555555</v>
      </c>
    </row>
    <row r="98" spans="2:11" ht="12.75">
      <c r="B98" s="61">
        <v>0.4458333333333333</v>
      </c>
      <c r="C98" s="61">
        <v>0.6201388888888889</v>
      </c>
      <c r="D98" s="61">
        <v>0.7680555555555556</v>
      </c>
      <c r="E98" s="61">
        <v>0.9847222222222222</v>
      </c>
      <c r="H98" s="61">
        <v>0.42291666666666666</v>
      </c>
      <c r="I98" s="61">
        <v>0.5972222222222222</v>
      </c>
      <c r="J98" s="61">
        <v>0.7451388888888889</v>
      </c>
      <c r="K98" s="61">
        <v>0.9125</v>
      </c>
    </row>
    <row r="99" spans="2:11" ht="12.75">
      <c r="B99" s="61">
        <v>0.4701388888888889</v>
      </c>
      <c r="C99" s="61">
        <v>0.6444444444444445</v>
      </c>
      <c r="D99" s="61">
        <v>0.7923611111111111</v>
      </c>
      <c r="H99" s="61">
        <v>0.4472222222222222</v>
      </c>
      <c r="I99" s="61">
        <v>0.6215277777777778</v>
      </c>
      <c r="J99" s="61">
        <v>0.7694444444444444</v>
      </c>
      <c r="K99" s="61">
        <v>0.9618055555555555</v>
      </c>
    </row>
  </sheetData>
  <sheetProtection/>
  <mergeCells count="7">
    <mergeCell ref="B82:L82"/>
    <mergeCell ref="B1:L1"/>
    <mergeCell ref="B63:L63"/>
    <mergeCell ref="B13:L13"/>
    <mergeCell ref="B33:L33"/>
    <mergeCell ref="B26:L26"/>
    <mergeCell ref="B42:L42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3"/>
  <sheetViews>
    <sheetView zoomScale="158" zoomScaleNormal="158" zoomScalePageLayoutView="0" workbookViewId="0" topLeftCell="A1">
      <selection activeCell="A1" sqref="A1:IV16384"/>
    </sheetView>
  </sheetViews>
  <sheetFormatPr defaultColWidth="9.00390625" defaultRowHeight="12.75"/>
  <cols>
    <col min="1" max="13" width="6.625" style="14" customWidth="1"/>
    <col min="14" max="16384" width="9.125" style="14" customWidth="1"/>
  </cols>
  <sheetData>
    <row r="1" spans="1:13" ht="13.5" customHeight="1">
      <c r="A1" s="16"/>
      <c r="B1" s="105" t="s">
        <v>52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3"/>
    </row>
    <row r="3" spans="1:13" ht="11.25" customHeight="1">
      <c r="A3" s="16"/>
      <c r="B3" s="17" t="s">
        <v>41</v>
      </c>
      <c r="F3" s="79"/>
      <c r="G3" s="47"/>
      <c r="H3" s="17" t="s">
        <v>53</v>
      </c>
      <c r="I3" s="16"/>
      <c r="J3" s="16"/>
      <c r="K3" s="16"/>
      <c r="L3" s="16"/>
      <c r="M3" s="43"/>
    </row>
    <row r="4" spans="1:13" ht="10.5" customHeight="1">
      <c r="A4" s="16"/>
      <c r="B4" s="16"/>
      <c r="C4" s="16"/>
      <c r="D4" s="16"/>
      <c r="E4" s="16"/>
      <c r="F4" s="47"/>
      <c r="G4" s="47"/>
      <c r="H4" s="16"/>
      <c r="I4" s="16"/>
      <c r="J4" s="16"/>
      <c r="K4" s="16"/>
      <c r="L4" s="16"/>
      <c r="M4" s="43"/>
    </row>
    <row r="5" spans="1:13" ht="10.5" customHeight="1">
      <c r="A5" s="15"/>
      <c r="B5" s="80">
        <v>0.24791666666666667</v>
      </c>
      <c r="C5" s="80">
        <v>0.3590277777777778</v>
      </c>
      <c r="D5" s="80">
        <v>0.5520833333333334</v>
      </c>
      <c r="E5" s="80">
        <v>0.7395833333333334</v>
      </c>
      <c r="F5" s="81"/>
      <c r="G5" s="36"/>
      <c r="H5" s="9">
        <v>0.24375</v>
      </c>
      <c r="I5" s="9">
        <v>0.3597222222222222</v>
      </c>
      <c r="J5" s="9">
        <v>0.6041666666666666</v>
      </c>
      <c r="K5" s="9">
        <v>0.7395833333333334</v>
      </c>
      <c r="M5" s="13"/>
    </row>
    <row r="6" spans="1:13" ht="10.5" customHeight="1">
      <c r="A6" s="15"/>
      <c r="B6" s="80">
        <v>0.2569444444444445</v>
      </c>
      <c r="C6" s="80">
        <v>0.3729166666666666</v>
      </c>
      <c r="D6" s="80">
        <v>0.5833333333333334</v>
      </c>
      <c r="E6" s="80">
        <v>0.75</v>
      </c>
      <c r="F6" s="42"/>
      <c r="G6" s="36"/>
      <c r="H6" s="9">
        <v>0.2520833333333333</v>
      </c>
      <c r="I6" s="9">
        <v>0.36875</v>
      </c>
      <c r="J6" s="9">
        <v>0.6145833333333334</v>
      </c>
      <c r="K6" s="9">
        <v>0.7708333333333334</v>
      </c>
      <c r="M6" s="13"/>
    </row>
    <row r="7" spans="1:13" ht="10.5" customHeight="1">
      <c r="A7" s="15"/>
      <c r="B7" s="80">
        <v>0.2659722222222222</v>
      </c>
      <c r="C7" s="80">
        <v>0.3819444444444444</v>
      </c>
      <c r="D7" s="80">
        <v>0.6145833333333334</v>
      </c>
      <c r="E7" s="80">
        <v>0.7604166666666666</v>
      </c>
      <c r="F7" s="42"/>
      <c r="G7" s="36"/>
      <c r="H7" s="9">
        <v>0.2652777777777778</v>
      </c>
      <c r="I7" s="9">
        <v>0.3770833333333334</v>
      </c>
      <c r="J7" s="9">
        <v>0.6305555555555555</v>
      </c>
      <c r="K7" s="9">
        <v>0.8395833333333332</v>
      </c>
      <c r="M7" s="13"/>
    </row>
    <row r="8" spans="1:13" ht="10.5" customHeight="1">
      <c r="A8" s="15"/>
      <c r="B8" s="80">
        <v>0.275</v>
      </c>
      <c r="C8" s="80">
        <v>0.3909722222222222</v>
      </c>
      <c r="D8" s="80">
        <v>0.6354166666666666</v>
      </c>
      <c r="E8" s="80">
        <v>0.7708333333333334</v>
      </c>
      <c r="F8" s="42"/>
      <c r="G8" s="36"/>
      <c r="H8" s="9">
        <v>0.2791666666666667</v>
      </c>
      <c r="I8" s="9">
        <v>0.3902777777777778</v>
      </c>
      <c r="J8" s="9">
        <v>0.6458333333333334</v>
      </c>
      <c r="K8" s="9">
        <v>0.8618055555555556</v>
      </c>
      <c r="M8" s="13"/>
    </row>
    <row r="9" spans="1:13" ht="10.5" customHeight="1">
      <c r="A9" s="15"/>
      <c r="B9" s="80">
        <v>0.2833333333333333</v>
      </c>
      <c r="C9" s="80">
        <v>0.4</v>
      </c>
      <c r="D9" s="80">
        <v>0.6458333333333334</v>
      </c>
      <c r="E9" s="80">
        <v>0.8020833333333334</v>
      </c>
      <c r="F9" s="42"/>
      <c r="G9" s="36"/>
      <c r="H9" s="9">
        <v>0.2881944444444445</v>
      </c>
      <c r="I9" s="9">
        <v>0.4131944444444444</v>
      </c>
      <c r="J9" s="9">
        <v>0.65625</v>
      </c>
      <c r="K9" s="9">
        <v>0.9020833333333332</v>
      </c>
      <c r="L9" s="22"/>
      <c r="M9" s="13"/>
    </row>
    <row r="10" spans="1:13" ht="10.5" customHeight="1">
      <c r="A10" s="15"/>
      <c r="B10" s="80">
        <v>0.2965277777777778</v>
      </c>
      <c r="C10" s="80">
        <v>0.4083333333333334</v>
      </c>
      <c r="D10" s="80">
        <v>0.6618055555555555</v>
      </c>
      <c r="E10" s="80">
        <v>0.8708333333333332</v>
      </c>
      <c r="F10" s="42"/>
      <c r="G10" s="36"/>
      <c r="H10" s="9">
        <v>0.2972222222222222</v>
      </c>
      <c r="I10" s="9">
        <v>0.4270833333333333</v>
      </c>
      <c r="J10" s="9">
        <v>0.6666666666666666</v>
      </c>
      <c r="K10" s="9">
        <v>0.9243055555555556</v>
      </c>
      <c r="L10" s="19"/>
      <c r="M10" s="13"/>
    </row>
    <row r="11" spans="1:13" ht="10.5" customHeight="1">
      <c r="A11" s="15"/>
      <c r="B11" s="80">
        <v>0.3104166666666667</v>
      </c>
      <c r="C11" s="80">
        <v>0.4215277777777778</v>
      </c>
      <c r="D11" s="80">
        <v>0.6770833333333334</v>
      </c>
      <c r="E11" s="80">
        <v>0.8930555555555556</v>
      </c>
      <c r="F11" s="81"/>
      <c r="G11" s="36"/>
      <c r="H11" s="9">
        <v>0.30625</v>
      </c>
      <c r="I11" s="9">
        <v>0.4583333333333333</v>
      </c>
      <c r="J11" s="9">
        <v>0.6770833333333334</v>
      </c>
      <c r="K11" s="9">
        <v>0.9645833333333332</v>
      </c>
      <c r="L11" s="19"/>
      <c r="M11" s="13"/>
    </row>
    <row r="12" spans="1:13" ht="10.5" customHeight="1">
      <c r="A12" s="15"/>
      <c r="B12" s="80">
        <v>0.3194444444444445</v>
      </c>
      <c r="C12" s="80">
        <v>0.4444444444444444</v>
      </c>
      <c r="D12" s="80">
        <v>0.6875</v>
      </c>
      <c r="E12" s="80">
        <v>0.9333333333333332</v>
      </c>
      <c r="F12" s="82"/>
      <c r="G12" s="36"/>
      <c r="H12" s="9">
        <v>0.3145833333333333</v>
      </c>
      <c r="I12" s="9">
        <v>0.4895833333333333</v>
      </c>
      <c r="J12" s="9">
        <v>0.6930555555555555</v>
      </c>
      <c r="K12" s="9">
        <v>0.9868055555555556</v>
      </c>
      <c r="L12" s="19"/>
      <c r="M12" s="13"/>
    </row>
    <row r="13" spans="1:13" ht="10.5" customHeight="1">
      <c r="A13" s="15"/>
      <c r="B13" s="80">
        <v>0.3284722222222222</v>
      </c>
      <c r="C13" s="80">
        <v>0.4597222222222222</v>
      </c>
      <c r="D13" s="80">
        <v>0.6993055555555556</v>
      </c>
      <c r="E13" s="80">
        <v>0.9555555555555556</v>
      </c>
      <c r="F13" s="81"/>
      <c r="G13" s="36"/>
      <c r="H13" s="9">
        <v>0.3277777777777778</v>
      </c>
      <c r="I13" s="9">
        <v>0.5208333333333334</v>
      </c>
      <c r="J13" s="9">
        <v>0.7083333333333334</v>
      </c>
      <c r="L13" s="19"/>
      <c r="M13" s="13"/>
    </row>
    <row r="14" spans="1:13" ht="10.5" customHeight="1">
      <c r="A14" s="15"/>
      <c r="B14" s="80">
        <v>0.3375</v>
      </c>
      <c r="C14" s="80">
        <v>0.4895833333333333</v>
      </c>
      <c r="D14" s="80">
        <v>0.7069444444444444</v>
      </c>
      <c r="E14" s="80">
        <v>0.9958333333333332</v>
      </c>
      <c r="F14" s="81"/>
      <c r="G14" s="36"/>
      <c r="H14" s="9">
        <v>0.3416666666666666</v>
      </c>
      <c r="I14" s="9">
        <v>0.5520833333333334</v>
      </c>
      <c r="J14" s="9">
        <v>0.71875</v>
      </c>
      <c r="L14" s="19"/>
      <c r="M14" s="13"/>
    </row>
    <row r="15" spans="1:13" ht="10.5" customHeight="1">
      <c r="A15" s="15"/>
      <c r="B15" s="80">
        <v>0.3458333333333334</v>
      </c>
      <c r="C15" s="80">
        <v>0.5208333333333334</v>
      </c>
      <c r="D15" s="80">
        <v>0.7243055555555555</v>
      </c>
      <c r="E15" s="83"/>
      <c r="F15" s="81"/>
      <c r="G15" s="36"/>
      <c r="H15" s="9">
        <v>0.3506944444444444</v>
      </c>
      <c r="I15" s="9">
        <v>0.5833333333333334</v>
      </c>
      <c r="J15" s="9">
        <v>0.7291666666666666</v>
      </c>
      <c r="L15" s="19"/>
      <c r="M15" s="13"/>
    </row>
    <row r="16" spans="1:13" ht="10.5" customHeight="1">
      <c r="A16" s="16"/>
      <c r="B16" s="52"/>
      <c r="C16" s="52"/>
      <c r="D16" s="52"/>
      <c r="E16" s="52"/>
      <c r="F16" s="42"/>
      <c r="G16" s="54"/>
      <c r="H16" s="52"/>
      <c r="I16" s="52"/>
      <c r="J16" s="52"/>
      <c r="K16" s="52"/>
      <c r="L16" s="52"/>
      <c r="M16" s="43"/>
    </row>
    <row r="17" spans="1:13" ht="11.25" customHeight="1">
      <c r="A17" s="16"/>
      <c r="B17" s="17" t="s">
        <v>248</v>
      </c>
      <c r="C17" s="68"/>
      <c r="D17" s="68"/>
      <c r="E17" s="68"/>
      <c r="G17" s="16"/>
      <c r="H17" s="17" t="s">
        <v>21</v>
      </c>
      <c r="I17" s="68"/>
      <c r="J17" s="52"/>
      <c r="K17" s="52"/>
      <c r="L17" s="52"/>
      <c r="M17" s="43"/>
    </row>
    <row r="18" spans="1:13" ht="10.5" customHeight="1">
      <c r="A18" s="16"/>
      <c r="B18" s="52"/>
      <c r="C18" s="52"/>
      <c r="D18" s="52"/>
      <c r="E18" s="52"/>
      <c r="G18" s="16"/>
      <c r="H18" s="52"/>
      <c r="I18" s="52"/>
      <c r="J18" s="52"/>
      <c r="K18" s="52"/>
      <c r="L18" s="52"/>
      <c r="M18" s="43"/>
    </row>
    <row r="19" spans="1:13" ht="10.5" customHeight="1">
      <c r="A19" s="15"/>
      <c r="B19" s="80">
        <f>B5+TIME(0,12,0)</f>
        <v>0.25625000000000003</v>
      </c>
      <c r="C19" s="80">
        <f>C5+TIME(0,12,0)</f>
        <v>0.36736111111111114</v>
      </c>
      <c r="D19" s="80">
        <f>D5+TIME(0,12,0)</f>
        <v>0.5604166666666667</v>
      </c>
      <c r="E19" s="80">
        <f>E5+TIME(0,12,0)</f>
        <v>0.7479166666666667</v>
      </c>
      <c r="F19" s="84"/>
      <c r="G19" s="15"/>
      <c r="H19" s="80">
        <f>H5+TIME(0,21,0)</f>
        <v>0.2583333333333333</v>
      </c>
      <c r="I19" s="80">
        <f>I5+TIME(0,21,0)</f>
        <v>0.37430555555555556</v>
      </c>
      <c r="J19" s="80">
        <f>J5+TIME(0,21,0)</f>
        <v>0.6187499999999999</v>
      </c>
      <c r="K19" s="80">
        <f>K5+TIME(0,21,0)</f>
        <v>0.7541666666666667</v>
      </c>
      <c r="L19" s="50"/>
      <c r="M19" s="13"/>
    </row>
    <row r="20" spans="1:13" ht="10.5" customHeight="1">
      <c r="A20" s="15"/>
      <c r="B20" s="80">
        <f aca="true" t="shared" si="0" ref="B20:E29">B6+TIME(0,12,0)</f>
        <v>0.26527777777777783</v>
      </c>
      <c r="C20" s="80">
        <f t="shared" si="0"/>
        <v>0.38125</v>
      </c>
      <c r="D20" s="80">
        <f t="shared" si="0"/>
        <v>0.5916666666666667</v>
      </c>
      <c r="E20" s="80">
        <f t="shared" si="0"/>
        <v>0.7583333333333333</v>
      </c>
      <c r="F20" s="83"/>
      <c r="G20" s="50"/>
      <c r="H20" s="80">
        <f aca="true" t="shared" si="1" ref="H20:K29">H6+TIME(0,21,0)</f>
        <v>0.26666666666666666</v>
      </c>
      <c r="I20" s="80">
        <f t="shared" si="1"/>
        <v>0.38333333333333336</v>
      </c>
      <c r="J20" s="80">
        <f t="shared" si="1"/>
        <v>0.6291666666666667</v>
      </c>
      <c r="K20" s="80">
        <f t="shared" si="1"/>
        <v>0.7854166666666667</v>
      </c>
      <c r="L20" s="50"/>
      <c r="M20" s="13"/>
    </row>
    <row r="21" spans="1:13" ht="10.5" customHeight="1">
      <c r="A21" s="15"/>
      <c r="B21" s="80">
        <f t="shared" si="0"/>
        <v>0.2743055555555556</v>
      </c>
      <c r="C21" s="80">
        <f t="shared" si="0"/>
        <v>0.3902777777777778</v>
      </c>
      <c r="D21" s="80">
        <f t="shared" si="0"/>
        <v>0.6229166666666667</v>
      </c>
      <c r="E21" s="80">
        <f t="shared" si="0"/>
        <v>0.7687499999999999</v>
      </c>
      <c r="F21" s="84"/>
      <c r="G21" s="50"/>
      <c r="H21" s="80">
        <f t="shared" si="1"/>
        <v>0.2798611111111111</v>
      </c>
      <c r="I21" s="80">
        <f t="shared" si="1"/>
        <v>0.3916666666666667</v>
      </c>
      <c r="J21" s="80">
        <f t="shared" si="1"/>
        <v>0.6451388888888888</v>
      </c>
      <c r="K21" s="80">
        <f t="shared" si="1"/>
        <v>0.8541666666666665</v>
      </c>
      <c r="L21" s="50"/>
      <c r="M21" s="13"/>
    </row>
    <row r="22" spans="1:13" ht="10.5" customHeight="1">
      <c r="A22" s="15"/>
      <c r="B22" s="80">
        <f t="shared" si="0"/>
        <v>0.2833333333333334</v>
      </c>
      <c r="C22" s="80">
        <f t="shared" si="0"/>
        <v>0.3993055555555556</v>
      </c>
      <c r="D22" s="80">
        <f t="shared" si="0"/>
        <v>0.6437499999999999</v>
      </c>
      <c r="E22" s="80">
        <f t="shared" si="0"/>
        <v>0.7791666666666667</v>
      </c>
      <c r="F22" s="84"/>
      <c r="G22" s="50"/>
      <c r="H22" s="80">
        <f t="shared" si="1"/>
        <v>0.29375</v>
      </c>
      <c r="I22" s="80">
        <f t="shared" si="1"/>
        <v>0.4048611111111111</v>
      </c>
      <c r="J22" s="80">
        <f t="shared" si="1"/>
        <v>0.6604166666666667</v>
      </c>
      <c r="K22" s="80">
        <f t="shared" si="1"/>
        <v>0.8763888888888889</v>
      </c>
      <c r="L22" s="50"/>
      <c r="M22" s="13"/>
    </row>
    <row r="23" spans="1:13" ht="10.5" customHeight="1">
      <c r="A23" s="15"/>
      <c r="B23" s="80">
        <f t="shared" si="0"/>
        <v>0.2916666666666667</v>
      </c>
      <c r="C23" s="80">
        <f t="shared" si="0"/>
        <v>0.4083333333333334</v>
      </c>
      <c r="D23" s="80">
        <f t="shared" si="0"/>
        <v>0.6541666666666667</v>
      </c>
      <c r="E23" s="80">
        <f t="shared" si="0"/>
        <v>0.8104166666666667</v>
      </c>
      <c r="F23" s="84"/>
      <c r="G23" s="50"/>
      <c r="H23" s="80">
        <f t="shared" si="1"/>
        <v>0.3027777777777778</v>
      </c>
      <c r="I23" s="80">
        <f t="shared" si="1"/>
        <v>0.42777777777777776</v>
      </c>
      <c r="J23" s="80">
        <f t="shared" si="1"/>
        <v>0.6708333333333333</v>
      </c>
      <c r="K23" s="80">
        <f t="shared" si="1"/>
        <v>0.9166666666666665</v>
      </c>
      <c r="M23" s="13"/>
    </row>
    <row r="24" spans="1:13" ht="10.5" customHeight="1">
      <c r="A24" s="15"/>
      <c r="B24" s="80">
        <f t="shared" si="0"/>
        <v>0.30486111111111114</v>
      </c>
      <c r="C24" s="80">
        <f t="shared" si="0"/>
        <v>0.41666666666666674</v>
      </c>
      <c r="D24" s="80">
        <f t="shared" si="0"/>
        <v>0.6701388888888888</v>
      </c>
      <c r="E24" s="80">
        <f t="shared" si="0"/>
        <v>0.8791666666666665</v>
      </c>
      <c r="F24" s="84"/>
      <c r="G24" s="50"/>
      <c r="H24" s="80">
        <f t="shared" si="1"/>
        <v>0.31180555555555556</v>
      </c>
      <c r="I24" s="80">
        <f t="shared" si="1"/>
        <v>0.44166666666666665</v>
      </c>
      <c r="J24" s="80">
        <f t="shared" si="1"/>
        <v>0.6812499999999999</v>
      </c>
      <c r="K24" s="80">
        <f t="shared" si="1"/>
        <v>0.9388888888888889</v>
      </c>
      <c r="L24" s="50"/>
      <c r="M24" s="13"/>
    </row>
    <row r="25" spans="1:13" ht="10.5" customHeight="1">
      <c r="A25" s="15"/>
      <c r="B25" s="80">
        <f t="shared" si="0"/>
        <v>0.31875000000000003</v>
      </c>
      <c r="C25" s="80">
        <f t="shared" si="0"/>
        <v>0.42986111111111114</v>
      </c>
      <c r="D25" s="80">
        <f t="shared" si="0"/>
        <v>0.6854166666666667</v>
      </c>
      <c r="E25" s="80">
        <f t="shared" si="0"/>
        <v>0.9013888888888889</v>
      </c>
      <c r="F25" s="84"/>
      <c r="G25" s="50"/>
      <c r="H25" s="80">
        <f t="shared" si="1"/>
        <v>0.32083333333333336</v>
      </c>
      <c r="I25" s="80">
        <f t="shared" si="1"/>
        <v>0.47291666666666665</v>
      </c>
      <c r="J25" s="80">
        <f t="shared" si="1"/>
        <v>0.6916666666666667</v>
      </c>
      <c r="K25" s="80">
        <f t="shared" si="1"/>
        <v>0.9791666666666665</v>
      </c>
      <c r="L25" s="50"/>
      <c r="M25" s="13"/>
    </row>
    <row r="26" spans="1:13" ht="10.5" customHeight="1">
      <c r="A26" s="15"/>
      <c r="B26" s="80">
        <f t="shared" si="0"/>
        <v>0.32777777777777783</v>
      </c>
      <c r="C26" s="80">
        <f t="shared" si="0"/>
        <v>0.4527777777777778</v>
      </c>
      <c r="D26" s="80">
        <f t="shared" si="0"/>
        <v>0.6958333333333333</v>
      </c>
      <c r="E26" s="80">
        <f t="shared" si="0"/>
        <v>0.9416666666666665</v>
      </c>
      <c r="F26" s="85"/>
      <c r="G26" s="50"/>
      <c r="H26" s="80">
        <f t="shared" si="1"/>
        <v>0.32916666666666666</v>
      </c>
      <c r="I26" s="80">
        <f t="shared" si="1"/>
        <v>0.5041666666666667</v>
      </c>
      <c r="J26" s="80">
        <f t="shared" si="1"/>
        <v>0.7076388888888888</v>
      </c>
      <c r="K26" s="80">
        <f t="shared" si="1"/>
        <v>1.0013888888888889</v>
      </c>
      <c r="L26" s="50"/>
      <c r="M26" s="13"/>
    </row>
    <row r="27" spans="1:13" ht="10.5" customHeight="1">
      <c r="A27" s="15"/>
      <c r="B27" s="80">
        <f t="shared" si="0"/>
        <v>0.3368055555555556</v>
      </c>
      <c r="C27" s="80">
        <f t="shared" si="0"/>
        <v>0.46805555555555556</v>
      </c>
      <c r="D27" s="80">
        <f t="shared" si="0"/>
        <v>0.7076388888888889</v>
      </c>
      <c r="E27" s="80">
        <f t="shared" si="0"/>
        <v>0.9638888888888889</v>
      </c>
      <c r="F27" s="84"/>
      <c r="G27" s="50"/>
      <c r="H27" s="80">
        <f t="shared" si="1"/>
        <v>0.3423611111111111</v>
      </c>
      <c r="I27" s="80">
        <f t="shared" si="1"/>
        <v>0.5354166666666667</v>
      </c>
      <c r="J27" s="80">
        <f t="shared" si="1"/>
        <v>0.7229166666666667</v>
      </c>
      <c r="K27" s="80"/>
      <c r="L27" s="50"/>
      <c r="M27" s="13"/>
    </row>
    <row r="28" spans="1:13" ht="10.5" customHeight="1">
      <c r="A28" s="15"/>
      <c r="B28" s="80">
        <f t="shared" si="0"/>
        <v>0.3458333333333334</v>
      </c>
      <c r="C28" s="80">
        <f t="shared" si="0"/>
        <v>0.4979166666666667</v>
      </c>
      <c r="D28" s="80">
        <f t="shared" si="0"/>
        <v>0.7152777777777777</v>
      </c>
      <c r="E28" s="80">
        <f t="shared" si="0"/>
        <v>1.0041666666666667</v>
      </c>
      <c r="F28" s="84"/>
      <c r="G28" s="50"/>
      <c r="H28" s="80">
        <f t="shared" si="1"/>
        <v>0.35624999999999996</v>
      </c>
      <c r="I28" s="80">
        <f t="shared" si="1"/>
        <v>0.5666666666666667</v>
      </c>
      <c r="J28" s="80">
        <f t="shared" si="1"/>
        <v>0.7333333333333333</v>
      </c>
      <c r="K28" s="80"/>
      <c r="L28" s="50"/>
      <c r="M28" s="13"/>
    </row>
    <row r="29" spans="1:13" ht="10.5" customHeight="1">
      <c r="A29" s="15"/>
      <c r="B29" s="80">
        <f t="shared" si="0"/>
        <v>0.35416666666666674</v>
      </c>
      <c r="C29" s="80">
        <f t="shared" si="0"/>
        <v>0.5291666666666667</v>
      </c>
      <c r="D29" s="80">
        <f t="shared" si="0"/>
        <v>0.7326388888888888</v>
      </c>
      <c r="E29" s="80"/>
      <c r="F29" s="84"/>
      <c r="G29" s="50"/>
      <c r="H29" s="80">
        <f t="shared" si="1"/>
        <v>0.36527777777777776</v>
      </c>
      <c r="I29" s="80">
        <f t="shared" si="1"/>
        <v>0.5979166666666667</v>
      </c>
      <c r="J29" s="80">
        <f t="shared" si="1"/>
        <v>0.7437499999999999</v>
      </c>
      <c r="K29" s="80"/>
      <c r="L29" s="50"/>
      <c r="M29" s="13"/>
    </row>
    <row r="30" spans="1:13" ht="10.5" customHeight="1">
      <c r="A30" s="15"/>
      <c r="B30" s="8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13"/>
    </row>
    <row r="31" spans="1:13" ht="13.5" customHeight="1">
      <c r="A31" s="16"/>
      <c r="B31" s="105" t="s">
        <v>691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43"/>
    </row>
    <row r="32" spans="1:13" ht="10.5" customHeight="1">
      <c r="A32" s="16"/>
      <c r="B32" s="53"/>
      <c r="C32" s="53"/>
      <c r="D32" s="53"/>
      <c r="E32" s="53"/>
      <c r="F32" s="48"/>
      <c r="G32" s="48"/>
      <c r="H32" s="53"/>
      <c r="I32" s="53"/>
      <c r="J32" s="53"/>
      <c r="K32" s="53"/>
      <c r="L32" s="48"/>
      <c r="M32" s="43"/>
    </row>
    <row r="33" spans="1:9" ht="11.25" customHeight="1">
      <c r="A33" s="16"/>
      <c r="B33" s="17" t="s">
        <v>41</v>
      </c>
      <c r="F33" s="68"/>
      <c r="G33" s="16"/>
      <c r="H33" s="17" t="s">
        <v>53</v>
      </c>
      <c r="I33" s="16"/>
    </row>
    <row r="34" spans="1:12" ht="10.5" customHeight="1">
      <c r="A34" s="16"/>
      <c r="B34" s="48"/>
      <c r="C34" s="48"/>
      <c r="D34" s="48"/>
      <c r="E34" s="48"/>
      <c r="F34" s="48"/>
      <c r="G34" s="47"/>
      <c r="H34" s="16"/>
      <c r="I34" s="16"/>
      <c r="J34" s="16"/>
      <c r="K34" s="16"/>
      <c r="L34" s="16"/>
    </row>
    <row r="35" spans="1:13" ht="10.5" customHeight="1">
      <c r="A35" s="15"/>
      <c r="B35" s="9">
        <v>0.23611111111111113</v>
      </c>
      <c r="C35" s="9">
        <v>0.3819444444444444</v>
      </c>
      <c r="D35" s="9">
        <v>0.5520833333333334</v>
      </c>
      <c r="E35" s="9">
        <v>0.7395833333333334</v>
      </c>
      <c r="F35" s="9">
        <v>0.017361111111111112</v>
      </c>
      <c r="G35" s="41"/>
      <c r="H35" s="9">
        <v>0.2465277777777778</v>
      </c>
      <c r="I35" s="9">
        <v>0.3923611111111111</v>
      </c>
      <c r="J35" s="9">
        <v>0.5625</v>
      </c>
      <c r="K35" s="9">
        <v>0.75</v>
      </c>
      <c r="M35" s="38"/>
    </row>
    <row r="36" spans="1:13" ht="10.5" customHeight="1">
      <c r="A36" s="15"/>
      <c r="B36" s="9">
        <v>0.2569444444444445</v>
      </c>
      <c r="C36" s="9">
        <v>0.40277777777777773</v>
      </c>
      <c r="D36" s="9">
        <v>0.5729166666666666</v>
      </c>
      <c r="E36" s="9">
        <v>0.78125</v>
      </c>
      <c r="G36" s="41"/>
      <c r="H36" s="9">
        <v>0.2673611111111111</v>
      </c>
      <c r="I36" s="9">
        <v>0.4375</v>
      </c>
      <c r="J36" s="9">
        <v>0.5833333333333334</v>
      </c>
      <c r="K36" s="9">
        <v>0.7708333333333334</v>
      </c>
      <c r="M36" s="38"/>
    </row>
    <row r="37" spans="1:13" ht="10.5" customHeight="1">
      <c r="A37" s="15"/>
      <c r="B37" s="9">
        <v>0.2777777777777778</v>
      </c>
      <c r="C37" s="9">
        <v>0.4236111111111111</v>
      </c>
      <c r="D37" s="9">
        <v>0.59375</v>
      </c>
      <c r="E37" s="9">
        <v>0.8020833333333334</v>
      </c>
      <c r="F37" s="42"/>
      <c r="G37" s="41"/>
      <c r="H37" s="9">
        <v>0.2881944444444445</v>
      </c>
      <c r="I37" s="9">
        <v>0.4583333333333333</v>
      </c>
      <c r="J37" s="9">
        <v>0.6041666666666666</v>
      </c>
      <c r="K37" s="9">
        <v>0.8395833333333332</v>
      </c>
      <c r="L37" s="50"/>
      <c r="M37" s="38"/>
    </row>
    <row r="38" spans="1:13" ht="10.5" customHeight="1">
      <c r="A38" s="15"/>
      <c r="B38" s="9">
        <v>0.2986111111111111</v>
      </c>
      <c r="C38" s="9">
        <v>0.46875</v>
      </c>
      <c r="D38" s="9">
        <v>0.6145833333333334</v>
      </c>
      <c r="E38" s="9">
        <v>0.8708333333333332</v>
      </c>
      <c r="F38" s="42"/>
      <c r="G38" s="41"/>
      <c r="H38" s="9">
        <v>0.3090277777777778</v>
      </c>
      <c r="I38" s="9">
        <v>0.4791666666666667</v>
      </c>
      <c r="J38" s="9">
        <v>0.625</v>
      </c>
      <c r="K38" s="9">
        <v>0.8611111111111112</v>
      </c>
      <c r="M38" s="38"/>
    </row>
    <row r="39" spans="1:13" ht="10.5" customHeight="1">
      <c r="A39" s="15"/>
      <c r="B39" s="9">
        <v>0.3194444444444445</v>
      </c>
      <c r="C39" s="9">
        <v>0.4895833333333333</v>
      </c>
      <c r="D39" s="9">
        <v>0.65625</v>
      </c>
      <c r="E39" s="9">
        <v>0.8923611111111112</v>
      </c>
      <c r="F39" s="42"/>
      <c r="G39" s="41"/>
      <c r="H39" s="9">
        <v>0.3298611111111111</v>
      </c>
      <c r="I39" s="9">
        <v>0.5</v>
      </c>
      <c r="J39" s="9">
        <v>0.6458333333333334</v>
      </c>
      <c r="K39" s="9">
        <v>0.9020833333333332</v>
      </c>
      <c r="L39" s="50"/>
      <c r="M39" s="38"/>
    </row>
    <row r="40" spans="1:13" ht="10.5" customHeight="1">
      <c r="A40" s="15"/>
      <c r="B40" s="9">
        <v>0.34027777777777773</v>
      </c>
      <c r="C40" s="9">
        <v>0.5104166666666666</v>
      </c>
      <c r="D40" s="9">
        <v>0.6770833333333334</v>
      </c>
      <c r="E40" s="9">
        <v>0.9333333333333332</v>
      </c>
      <c r="F40" s="42"/>
      <c r="G40" s="41"/>
      <c r="H40" s="9">
        <v>0.3506944444444444</v>
      </c>
      <c r="I40" s="9">
        <v>0.5208333333333334</v>
      </c>
      <c r="J40" s="9">
        <v>0.6875</v>
      </c>
      <c r="K40" s="9">
        <v>0.9236111111111112</v>
      </c>
      <c r="L40" s="50"/>
      <c r="M40" s="38"/>
    </row>
    <row r="41" spans="1:13" ht="10.5" customHeight="1">
      <c r="A41" s="15"/>
      <c r="B41" s="9">
        <v>0.3611111111111111</v>
      </c>
      <c r="C41" s="9">
        <v>0.53125</v>
      </c>
      <c r="D41" s="9">
        <v>0.71875</v>
      </c>
      <c r="E41" s="9">
        <v>0.9548611111111112</v>
      </c>
      <c r="F41" s="36"/>
      <c r="G41" s="41"/>
      <c r="H41" s="9">
        <v>0.37152777777777773</v>
      </c>
      <c r="I41" s="9">
        <v>0.5416666666666666</v>
      </c>
      <c r="J41" s="9">
        <v>0.7083333333333334</v>
      </c>
      <c r="K41" s="9">
        <v>0.9861111111111112</v>
      </c>
      <c r="L41" s="50"/>
      <c r="M41" s="38"/>
    </row>
    <row r="42" spans="1:12" ht="10.5" customHeight="1">
      <c r="A42" s="16"/>
      <c r="B42" s="48"/>
      <c r="C42" s="48"/>
      <c r="D42" s="48"/>
      <c r="E42" s="48"/>
      <c r="F42" s="54"/>
      <c r="G42" s="47"/>
      <c r="H42" s="52"/>
      <c r="I42" s="52"/>
      <c r="J42" s="52"/>
      <c r="K42" s="52"/>
      <c r="L42" s="52"/>
    </row>
    <row r="43" spans="1:13" ht="11.25" customHeight="1">
      <c r="A43" s="16"/>
      <c r="B43" s="17" t="s">
        <v>248</v>
      </c>
      <c r="C43" s="68"/>
      <c r="D43" s="68"/>
      <c r="E43" s="68"/>
      <c r="G43" s="16"/>
      <c r="H43" s="17" t="s">
        <v>21</v>
      </c>
      <c r="I43" s="68"/>
      <c r="J43" s="52"/>
      <c r="K43" s="52"/>
      <c r="L43" s="52"/>
      <c r="M43" s="43"/>
    </row>
    <row r="44" spans="1:12" ht="10.5" customHeight="1">
      <c r="A44" s="16"/>
      <c r="B44" s="52"/>
      <c r="C44" s="52"/>
      <c r="D44" s="52"/>
      <c r="E44" s="52"/>
      <c r="G44" s="16"/>
      <c r="H44" s="52"/>
      <c r="I44" s="52"/>
      <c r="J44" s="52"/>
      <c r="K44" s="52"/>
      <c r="L44" s="52"/>
    </row>
    <row r="45" spans="1:13" ht="10.5" customHeight="1">
      <c r="A45" s="15"/>
      <c r="B45" s="80">
        <f>B35+TIME(0,12,0)</f>
        <v>0.24444444444444446</v>
      </c>
      <c r="C45" s="80">
        <f>C35+TIME(0,12,0)</f>
        <v>0.3902777777777778</v>
      </c>
      <c r="D45" s="80">
        <f>D35+TIME(0,12,0)</f>
        <v>0.5604166666666667</v>
      </c>
      <c r="E45" s="80">
        <f>E35+TIME(0,12,0)</f>
        <v>0.7479166666666667</v>
      </c>
      <c r="F45" s="80">
        <f>F35+TIME(0,12,0)</f>
        <v>0.025694444444444443</v>
      </c>
      <c r="G45" s="15"/>
      <c r="H45" s="80">
        <f>H35+TIME(0,21,0)</f>
        <v>0.2611111111111111</v>
      </c>
      <c r="I45" s="80">
        <f>I35+TIME(0,21,0)</f>
        <v>0.40694444444444444</v>
      </c>
      <c r="J45" s="80">
        <f>J35+TIME(0,21,0)</f>
        <v>0.5770833333333333</v>
      </c>
      <c r="K45" s="80">
        <f>K35+TIME(0,21,0)</f>
        <v>0.7645833333333333</v>
      </c>
      <c r="L45" s="50"/>
      <c r="M45" s="38"/>
    </row>
    <row r="46" spans="1:13" ht="10.5" customHeight="1">
      <c r="A46" s="15"/>
      <c r="B46" s="80">
        <f aca="true" t="shared" si="2" ref="B46:D51">B36+TIME(0,12,0)</f>
        <v>0.26527777777777783</v>
      </c>
      <c r="C46" s="80">
        <f t="shared" si="2"/>
        <v>0.4111111111111111</v>
      </c>
      <c r="D46" s="80">
        <f t="shared" si="2"/>
        <v>0.5812499999999999</v>
      </c>
      <c r="E46" s="80">
        <f aca="true" t="shared" si="3" ref="E46:E51">E36+TIME(0,12,0)</f>
        <v>0.7895833333333333</v>
      </c>
      <c r="F46" s="80"/>
      <c r="G46" s="15"/>
      <c r="H46" s="80">
        <f aca="true" t="shared" si="4" ref="H46:K51">H36+TIME(0,21,0)</f>
        <v>0.28194444444444444</v>
      </c>
      <c r="I46" s="80">
        <f t="shared" si="4"/>
        <v>0.45208333333333334</v>
      </c>
      <c r="J46" s="80">
        <f t="shared" si="4"/>
        <v>0.5979166666666667</v>
      </c>
      <c r="K46" s="80">
        <f t="shared" si="4"/>
        <v>0.7854166666666667</v>
      </c>
      <c r="L46" s="50"/>
      <c r="M46" s="38"/>
    </row>
    <row r="47" spans="1:13" ht="10.5" customHeight="1">
      <c r="A47" s="15"/>
      <c r="B47" s="80">
        <f t="shared" si="2"/>
        <v>0.28611111111111115</v>
      </c>
      <c r="C47" s="80">
        <f t="shared" si="2"/>
        <v>0.43194444444444446</v>
      </c>
      <c r="D47" s="80">
        <f t="shared" si="2"/>
        <v>0.6020833333333333</v>
      </c>
      <c r="E47" s="80">
        <f t="shared" si="3"/>
        <v>0.8104166666666667</v>
      </c>
      <c r="F47" s="80"/>
      <c r="G47" s="15"/>
      <c r="H47" s="80">
        <f t="shared" si="4"/>
        <v>0.3027777777777778</v>
      </c>
      <c r="I47" s="80">
        <f t="shared" si="4"/>
        <v>0.47291666666666665</v>
      </c>
      <c r="J47" s="80">
        <f t="shared" si="4"/>
        <v>0.6187499999999999</v>
      </c>
      <c r="K47" s="80">
        <f t="shared" si="4"/>
        <v>0.8541666666666665</v>
      </c>
      <c r="L47" s="50"/>
      <c r="M47" s="38"/>
    </row>
    <row r="48" spans="1:13" ht="10.5" customHeight="1">
      <c r="A48" s="15"/>
      <c r="B48" s="80">
        <f t="shared" si="2"/>
        <v>0.30694444444444446</v>
      </c>
      <c r="C48" s="80">
        <f t="shared" si="2"/>
        <v>0.47708333333333336</v>
      </c>
      <c r="D48" s="80">
        <f t="shared" si="2"/>
        <v>0.6229166666666667</v>
      </c>
      <c r="E48" s="80">
        <f t="shared" si="3"/>
        <v>0.8791666666666665</v>
      </c>
      <c r="F48" s="80"/>
      <c r="G48" s="15"/>
      <c r="H48" s="80">
        <f t="shared" si="4"/>
        <v>0.3236111111111111</v>
      </c>
      <c r="I48" s="80">
        <f t="shared" si="4"/>
        <v>0.49375</v>
      </c>
      <c r="J48" s="80">
        <f t="shared" si="4"/>
        <v>0.6395833333333333</v>
      </c>
      <c r="K48" s="80">
        <f t="shared" si="4"/>
        <v>0.8756944444444444</v>
      </c>
      <c r="L48" s="50"/>
      <c r="M48" s="38"/>
    </row>
    <row r="49" spans="1:13" ht="10.5" customHeight="1">
      <c r="A49" s="15"/>
      <c r="B49" s="80">
        <f t="shared" si="2"/>
        <v>0.32777777777777783</v>
      </c>
      <c r="C49" s="80">
        <f t="shared" si="2"/>
        <v>0.4979166666666667</v>
      </c>
      <c r="D49" s="80">
        <f>D39+TIME(0,12,0)</f>
        <v>0.6645833333333333</v>
      </c>
      <c r="E49" s="80">
        <f t="shared" si="3"/>
        <v>0.9006944444444445</v>
      </c>
      <c r="F49" s="80"/>
      <c r="G49" s="15"/>
      <c r="H49" s="80">
        <f t="shared" si="4"/>
        <v>0.34444444444444444</v>
      </c>
      <c r="I49" s="80">
        <f t="shared" si="4"/>
        <v>0.5145833333333333</v>
      </c>
      <c r="J49" s="80">
        <f t="shared" si="4"/>
        <v>0.6604166666666667</v>
      </c>
      <c r="K49" s="80">
        <f t="shared" si="4"/>
        <v>0.9166666666666665</v>
      </c>
      <c r="L49" s="50"/>
      <c r="M49" s="38"/>
    </row>
    <row r="50" spans="1:13" ht="10.5" customHeight="1">
      <c r="A50" s="15"/>
      <c r="B50" s="80">
        <f t="shared" si="2"/>
        <v>0.3486111111111111</v>
      </c>
      <c r="C50" s="80">
        <f t="shared" si="2"/>
        <v>0.5187499999999999</v>
      </c>
      <c r="D50" s="80">
        <f>D40+TIME(0,12,0)</f>
        <v>0.6854166666666667</v>
      </c>
      <c r="E50" s="80">
        <f t="shared" si="3"/>
        <v>0.9416666666666665</v>
      </c>
      <c r="F50" s="80"/>
      <c r="G50" s="15"/>
      <c r="H50" s="80">
        <f t="shared" si="4"/>
        <v>0.36527777777777776</v>
      </c>
      <c r="I50" s="80">
        <f t="shared" si="4"/>
        <v>0.5354166666666667</v>
      </c>
      <c r="J50" s="80">
        <f t="shared" si="4"/>
        <v>0.7020833333333333</v>
      </c>
      <c r="K50" s="80">
        <f t="shared" si="4"/>
        <v>0.9381944444444444</v>
      </c>
      <c r="L50" s="50"/>
      <c r="M50" s="38"/>
    </row>
    <row r="51" spans="1:13" ht="10.5" customHeight="1">
      <c r="A51" s="15"/>
      <c r="B51" s="80">
        <f t="shared" si="2"/>
        <v>0.36944444444444446</v>
      </c>
      <c r="C51" s="80">
        <f t="shared" si="2"/>
        <v>0.5395833333333333</v>
      </c>
      <c r="D51" s="80">
        <f>D41+TIME(0,12,0)</f>
        <v>0.7270833333333333</v>
      </c>
      <c r="E51" s="80">
        <f t="shared" si="3"/>
        <v>0.9631944444444445</v>
      </c>
      <c r="F51" s="80"/>
      <c r="G51" s="15"/>
      <c r="H51" s="80">
        <f t="shared" si="4"/>
        <v>0.38611111111111107</v>
      </c>
      <c r="I51" s="80">
        <f t="shared" si="4"/>
        <v>0.5562499999999999</v>
      </c>
      <c r="J51" s="80">
        <f t="shared" si="4"/>
        <v>0.7229166666666667</v>
      </c>
      <c r="K51" s="80">
        <f t="shared" si="4"/>
        <v>1.0006944444444446</v>
      </c>
      <c r="L51" s="50"/>
      <c r="M51" s="38"/>
    </row>
    <row r="52" spans="1:12" ht="10.5" customHeight="1">
      <c r="A52" s="16"/>
      <c r="B52" s="48"/>
      <c r="C52" s="48"/>
      <c r="D52" s="48"/>
      <c r="E52" s="48"/>
      <c r="F52" s="48"/>
      <c r="G52" s="16"/>
      <c r="H52" s="48"/>
      <c r="I52" s="48"/>
      <c r="J52" s="48"/>
      <c r="K52" s="48"/>
      <c r="L52" s="48"/>
    </row>
    <row r="53" spans="1:12" ht="15">
      <c r="A53" s="16"/>
      <c r="B53" s="105" t="s">
        <v>692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1:12" ht="10.5" customHeight="1">
      <c r="A54" s="16"/>
      <c r="B54" s="53"/>
      <c r="C54" s="53"/>
      <c r="D54" s="53"/>
      <c r="E54" s="53"/>
      <c r="F54" s="48"/>
      <c r="G54" s="48"/>
      <c r="H54" s="53"/>
      <c r="I54" s="53"/>
      <c r="J54" s="53"/>
      <c r="K54" s="53"/>
      <c r="L54" s="48"/>
    </row>
    <row r="55" spans="1:9" ht="10.5" customHeight="1">
      <c r="A55" s="16"/>
      <c r="B55" s="17" t="s">
        <v>41</v>
      </c>
      <c r="F55" s="68"/>
      <c r="G55" s="16"/>
      <c r="H55" s="17" t="s">
        <v>53</v>
      </c>
      <c r="I55" s="16"/>
    </row>
    <row r="56" spans="1:12" ht="10.5" customHeight="1">
      <c r="A56" s="16"/>
      <c r="B56" s="48"/>
      <c r="E56" s="48"/>
      <c r="F56" s="48"/>
      <c r="G56" s="16"/>
      <c r="H56" s="16"/>
      <c r="K56" s="16"/>
      <c r="L56" s="16"/>
    </row>
    <row r="57" spans="1:11" ht="10.5" customHeight="1">
      <c r="A57" s="16"/>
      <c r="B57" s="9">
        <v>0.2569444444444445</v>
      </c>
      <c r="C57" s="9">
        <v>0.40277777777777773</v>
      </c>
      <c r="D57" s="9">
        <v>0.5729166666666666</v>
      </c>
      <c r="E57" s="9">
        <v>0.7395833333333334</v>
      </c>
      <c r="F57" s="9">
        <v>0.017361111111111112</v>
      </c>
      <c r="G57" s="15"/>
      <c r="H57" s="9">
        <v>0.2465277777777778</v>
      </c>
      <c r="I57" s="9">
        <v>0.4375</v>
      </c>
      <c r="J57" s="9">
        <v>0.5833333333333334</v>
      </c>
      <c r="K57" s="9">
        <v>0.7708333333333334</v>
      </c>
    </row>
    <row r="58" spans="1:11" ht="10.5" customHeight="1">
      <c r="A58" s="16"/>
      <c r="B58" s="9">
        <v>0.2777777777777778</v>
      </c>
      <c r="C58" s="9">
        <v>0.4236111111111111</v>
      </c>
      <c r="D58" s="9">
        <v>0.59375</v>
      </c>
      <c r="E58" s="9">
        <v>0.78125</v>
      </c>
      <c r="G58" s="15"/>
      <c r="H58" s="9">
        <v>0.2881944444444445</v>
      </c>
      <c r="I58" s="9">
        <v>0.4583333333333333</v>
      </c>
      <c r="J58" s="9">
        <v>0.6041666666666666</v>
      </c>
      <c r="K58" s="9">
        <v>0.8395833333333332</v>
      </c>
    </row>
    <row r="59" spans="1:11" ht="10.5" customHeight="1">
      <c r="A59" s="16"/>
      <c r="B59" s="9">
        <v>0.2986111111111111</v>
      </c>
      <c r="C59" s="9">
        <v>0.46875</v>
      </c>
      <c r="D59" s="9">
        <v>0.6145833333333334</v>
      </c>
      <c r="E59" s="9">
        <v>0.8020833333333334</v>
      </c>
      <c r="G59" s="15"/>
      <c r="H59" s="9">
        <v>0.3090277777777778</v>
      </c>
      <c r="I59" s="9">
        <v>0.4791666666666667</v>
      </c>
      <c r="J59" s="9">
        <v>0.625</v>
      </c>
      <c r="K59" s="9">
        <v>0.8611111111111112</v>
      </c>
    </row>
    <row r="60" spans="1:11" ht="10.5" customHeight="1">
      <c r="A60" s="16"/>
      <c r="B60" s="9">
        <v>0.3194444444444445</v>
      </c>
      <c r="C60" s="9">
        <v>0.4895833333333333</v>
      </c>
      <c r="D60" s="9">
        <v>0.6354166666666666</v>
      </c>
      <c r="E60" s="9">
        <v>0.8708333333333332</v>
      </c>
      <c r="G60" s="15"/>
      <c r="H60" s="9">
        <v>0.3298611111111111</v>
      </c>
      <c r="I60" s="9">
        <v>0.5</v>
      </c>
      <c r="J60" s="9">
        <v>0.6458333333333334</v>
      </c>
      <c r="K60" s="9">
        <v>0.9020833333333332</v>
      </c>
    </row>
    <row r="61" spans="1:12" ht="10.5" customHeight="1">
      <c r="A61" s="16"/>
      <c r="B61" s="9">
        <v>0.34027777777777773</v>
      </c>
      <c r="C61" s="9">
        <v>0.5104166666666666</v>
      </c>
      <c r="D61" s="9">
        <v>0.65625</v>
      </c>
      <c r="E61" s="9">
        <v>0.8923611111111112</v>
      </c>
      <c r="F61" s="50"/>
      <c r="G61" s="15"/>
      <c r="H61" s="9">
        <v>0.3506944444444444</v>
      </c>
      <c r="I61" s="9">
        <v>0.5208333333333334</v>
      </c>
      <c r="J61" s="9">
        <v>0.6875</v>
      </c>
      <c r="K61" s="9">
        <v>0.9236111111111112</v>
      </c>
      <c r="L61" s="50"/>
    </row>
    <row r="62" spans="1:12" ht="10.5" customHeight="1">
      <c r="A62" s="16"/>
      <c r="B62" s="9">
        <v>0.3611111111111111</v>
      </c>
      <c r="C62" s="9">
        <v>0.53125</v>
      </c>
      <c r="D62" s="9">
        <v>0.6770833333333334</v>
      </c>
      <c r="E62" s="9">
        <v>0.9333333333333332</v>
      </c>
      <c r="G62" s="15"/>
      <c r="H62" s="9">
        <v>0.37152777777777773</v>
      </c>
      <c r="I62" s="9">
        <v>0.5416666666666666</v>
      </c>
      <c r="J62" s="9">
        <v>0.7083333333333334</v>
      </c>
      <c r="K62" s="9">
        <v>0.9861111111111112</v>
      </c>
      <c r="L62" s="50"/>
    </row>
    <row r="63" spans="2:12" ht="10.5" customHeight="1">
      <c r="B63" s="9">
        <v>0.3819444444444444</v>
      </c>
      <c r="C63" s="9">
        <v>0.5520833333333334</v>
      </c>
      <c r="D63" s="9">
        <v>0.71875</v>
      </c>
      <c r="E63" s="9">
        <v>0.9548611111111112</v>
      </c>
      <c r="F63" s="50"/>
      <c r="G63" s="15"/>
      <c r="H63" s="9">
        <v>0.3923611111111111</v>
      </c>
      <c r="I63" s="9">
        <v>0.5625</v>
      </c>
      <c r="J63" s="9">
        <v>0.75</v>
      </c>
      <c r="L63" s="50"/>
    </row>
    <row r="64" spans="2:12" ht="10.5" customHeight="1">
      <c r="B64" s="48"/>
      <c r="C64" s="48"/>
      <c r="D64" s="48"/>
      <c r="E64" s="48"/>
      <c r="F64" s="48"/>
      <c r="G64" s="16"/>
      <c r="H64" s="52"/>
      <c r="I64" s="52"/>
      <c r="K64" s="52"/>
      <c r="L64" s="52"/>
    </row>
    <row r="65" spans="2:12" ht="10.5" customHeight="1">
      <c r="B65" s="17" t="s">
        <v>248</v>
      </c>
      <c r="C65" s="68"/>
      <c r="D65" s="68"/>
      <c r="E65" s="68"/>
      <c r="G65" s="16"/>
      <c r="H65" s="17" t="s">
        <v>21</v>
      </c>
      <c r="I65" s="68"/>
      <c r="J65" s="52"/>
      <c r="K65" s="52"/>
      <c r="L65" s="52"/>
    </row>
    <row r="66" spans="2:12" ht="10.5" customHeight="1">
      <c r="B66" s="52"/>
      <c r="C66" s="52"/>
      <c r="D66" s="52"/>
      <c r="E66" s="52"/>
      <c r="G66" s="16"/>
      <c r="H66" s="52"/>
      <c r="I66" s="52"/>
      <c r="J66" s="52"/>
      <c r="K66" s="52"/>
      <c r="L66" s="52"/>
    </row>
    <row r="67" spans="2:12" ht="10.5" customHeight="1">
      <c r="B67" s="80">
        <f>B57+TIME(0,12,0)</f>
        <v>0.26527777777777783</v>
      </c>
      <c r="C67" s="80">
        <f>C57+TIME(0,12,0)</f>
        <v>0.4111111111111111</v>
      </c>
      <c r="D67" s="80">
        <f>D57+TIME(0,12,0)</f>
        <v>0.5812499999999999</v>
      </c>
      <c r="E67" s="80">
        <f>E57+TIME(0,12,0)</f>
        <v>0.7479166666666667</v>
      </c>
      <c r="F67" s="80">
        <f>F57+TIME(0,12,0)</f>
        <v>0.025694444444444443</v>
      </c>
      <c r="G67" s="15"/>
      <c r="H67" s="80">
        <f>H57+TIME(0,21,0)</f>
        <v>0.2611111111111111</v>
      </c>
      <c r="I67" s="80">
        <f>I57+TIME(0,21,0)</f>
        <v>0.45208333333333334</v>
      </c>
      <c r="J67" s="80">
        <f>J57+TIME(0,21,0)</f>
        <v>0.5979166666666667</v>
      </c>
      <c r="K67" s="80">
        <f>K57+TIME(0,21,0)</f>
        <v>0.7854166666666667</v>
      </c>
      <c r="L67" s="80"/>
    </row>
    <row r="68" spans="2:12" ht="10.5" customHeight="1">
      <c r="B68" s="80">
        <f aca="true" t="shared" si="5" ref="B68:E73">B58+TIME(0,12,0)</f>
        <v>0.28611111111111115</v>
      </c>
      <c r="C68" s="80">
        <f t="shared" si="5"/>
        <v>0.43194444444444446</v>
      </c>
      <c r="D68" s="80">
        <f t="shared" si="5"/>
        <v>0.6020833333333333</v>
      </c>
      <c r="E68" s="80">
        <f t="shared" si="5"/>
        <v>0.7895833333333333</v>
      </c>
      <c r="F68" s="80"/>
      <c r="G68" s="15"/>
      <c r="H68" s="80">
        <f aca="true" t="shared" si="6" ref="H68:K73">H58+TIME(0,21,0)</f>
        <v>0.3027777777777778</v>
      </c>
      <c r="I68" s="80">
        <f t="shared" si="6"/>
        <v>0.47291666666666665</v>
      </c>
      <c r="J68" s="80">
        <f t="shared" si="6"/>
        <v>0.6187499999999999</v>
      </c>
      <c r="K68" s="80">
        <f t="shared" si="6"/>
        <v>0.8541666666666665</v>
      </c>
      <c r="L68" s="80"/>
    </row>
    <row r="69" spans="2:12" ht="10.5" customHeight="1">
      <c r="B69" s="80">
        <f t="shared" si="5"/>
        <v>0.30694444444444446</v>
      </c>
      <c r="C69" s="80">
        <f t="shared" si="5"/>
        <v>0.47708333333333336</v>
      </c>
      <c r="D69" s="80">
        <f t="shared" si="5"/>
        <v>0.6229166666666667</v>
      </c>
      <c r="E69" s="80">
        <f t="shared" si="5"/>
        <v>0.8104166666666667</v>
      </c>
      <c r="F69" s="80"/>
      <c r="G69" s="15"/>
      <c r="H69" s="80">
        <f t="shared" si="6"/>
        <v>0.3236111111111111</v>
      </c>
      <c r="I69" s="80">
        <f t="shared" si="6"/>
        <v>0.49375</v>
      </c>
      <c r="J69" s="80">
        <f t="shared" si="6"/>
        <v>0.6395833333333333</v>
      </c>
      <c r="K69" s="80">
        <f t="shared" si="6"/>
        <v>0.8756944444444444</v>
      </c>
      <c r="L69" s="80"/>
    </row>
    <row r="70" spans="2:12" ht="10.5" customHeight="1">
      <c r="B70" s="80">
        <f t="shared" si="5"/>
        <v>0.32777777777777783</v>
      </c>
      <c r="C70" s="80">
        <f t="shared" si="5"/>
        <v>0.4979166666666667</v>
      </c>
      <c r="D70" s="80">
        <f t="shared" si="5"/>
        <v>0.6437499999999999</v>
      </c>
      <c r="E70" s="80">
        <f t="shared" si="5"/>
        <v>0.8791666666666665</v>
      </c>
      <c r="F70" s="80"/>
      <c r="G70" s="15"/>
      <c r="H70" s="80">
        <f t="shared" si="6"/>
        <v>0.34444444444444444</v>
      </c>
      <c r="I70" s="80">
        <f t="shared" si="6"/>
        <v>0.5145833333333333</v>
      </c>
      <c r="J70" s="80">
        <f t="shared" si="6"/>
        <v>0.6604166666666667</v>
      </c>
      <c r="K70" s="80">
        <f t="shared" si="6"/>
        <v>0.9166666666666665</v>
      </c>
      <c r="L70" s="80"/>
    </row>
    <row r="71" spans="2:12" ht="10.5" customHeight="1">
      <c r="B71" s="80">
        <f t="shared" si="5"/>
        <v>0.3486111111111111</v>
      </c>
      <c r="C71" s="80">
        <f t="shared" si="5"/>
        <v>0.5187499999999999</v>
      </c>
      <c r="D71" s="80">
        <f t="shared" si="5"/>
        <v>0.6645833333333333</v>
      </c>
      <c r="E71" s="80">
        <f t="shared" si="5"/>
        <v>0.9006944444444445</v>
      </c>
      <c r="F71" s="80"/>
      <c r="G71" s="15"/>
      <c r="H71" s="80">
        <f t="shared" si="6"/>
        <v>0.36527777777777776</v>
      </c>
      <c r="I71" s="80">
        <f t="shared" si="6"/>
        <v>0.5354166666666667</v>
      </c>
      <c r="J71" s="80">
        <f t="shared" si="6"/>
        <v>0.7020833333333333</v>
      </c>
      <c r="K71" s="80">
        <f t="shared" si="6"/>
        <v>0.9381944444444444</v>
      </c>
      <c r="L71" s="80"/>
    </row>
    <row r="72" spans="2:12" ht="10.5" customHeight="1">
      <c r="B72" s="80">
        <f t="shared" si="5"/>
        <v>0.36944444444444446</v>
      </c>
      <c r="C72" s="80">
        <f t="shared" si="5"/>
        <v>0.5395833333333333</v>
      </c>
      <c r="D72" s="80">
        <f t="shared" si="5"/>
        <v>0.6854166666666667</v>
      </c>
      <c r="E72" s="80">
        <f t="shared" si="5"/>
        <v>0.9416666666666665</v>
      </c>
      <c r="F72" s="80"/>
      <c r="G72" s="15"/>
      <c r="H72" s="80">
        <f t="shared" si="6"/>
        <v>0.38611111111111107</v>
      </c>
      <c r="I72" s="80">
        <f t="shared" si="6"/>
        <v>0.5562499999999999</v>
      </c>
      <c r="J72" s="80">
        <f t="shared" si="6"/>
        <v>0.7229166666666667</v>
      </c>
      <c r="K72" s="80">
        <f t="shared" si="6"/>
        <v>1.0006944444444446</v>
      </c>
      <c r="L72" s="80"/>
    </row>
    <row r="73" spans="2:12" ht="10.5" customHeight="1">
      <c r="B73" s="80">
        <f t="shared" si="5"/>
        <v>0.3902777777777778</v>
      </c>
      <c r="C73" s="80">
        <f t="shared" si="5"/>
        <v>0.5604166666666667</v>
      </c>
      <c r="D73" s="80">
        <f t="shared" si="5"/>
        <v>0.7270833333333333</v>
      </c>
      <c r="E73" s="80">
        <f t="shared" si="5"/>
        <v>0.9631944444444445</v>
      </c>
      <c r="F73" s="80"/>
      <c r="G73" s="15"/>
      <c r="H73" s="80">
        <f t="shared" si="6"/>
        <v>0.40694444444444444</v>
      </c>
      <c r="I73" s="80">
        <f t="shared" si="6"/>
        <v>0.5770833333333333</v>
      </c>
      <c r="J73" s="80">
        <f t="shared" si="6"/>
        <v>0.7645833333333333</v>
      </c>
      <c r="K73" s="80"/>
      <c r="L73" s="80"/>
    </row>
    <row r="74" ht="10.5" customHeight="1"/>
    <row r="75" ht="10.5" customHeight="1"/>
  </sheetData>
  <sheetProtection/>
  <mergeCells count="3">
    <mergeCell ref="B1:L1"/>
    <mergeCell ref="B31:L31"/>
    <mergeCell ref="B53:L53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Matrix</cp:lastModifiedBy>
  <cp:lastPrinted>2009-07-01T10:25:38Z</cp:lastPrinted>
  <dcterms:created xsi:type="dcterms:W3CDTF">2005-02-01T12:54:46Z</dcterms:created>
  <dcterms:modified xsi:type="dcterms:W3CDTF">2009-12-18T19:42:42Z</dcterms:modified>
  <cp:category/>
  <cp:version/>
  <cp:contentType/>
  <cp:contentStatus/>
</cp:coreProperties>
</file>